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6.xml" ContentType="application/vnd.openxmlformats-officedocument.drawingml.chart+xml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SuperFund Winter 2023\"/>
    </mc:Choice>
  </mc:AlternateContent>
  <xr:revisionPtr revIDLastSave="0" documentId="8_{74D334D2-9342-4E61-B71D-0AE14849C189}" xr6:coauthVersionLast="36" xr6:coauthVersionMax="36" xr10:uidLastSave="{00000000-0000-0000-0000-000000000000}"/>
  <bookViews>
    <workbookView xWindow="0" yWindow="0" windowWidth="28800" windowHeight="12225" tabRatio="805" activeTab="4" xr2:uid="{00000000-000D-0000-FFFF-FFFF00000000}"/>
  </bookViews>
  <sheets>
    <sheet name="Flow-InfEff" sheetId="26" r:id="rId1"/>
    <sheet name="Lime Usage" sheetId="6" r:id="rId2"/>
    <sheet name="pH" sheetId="4" r:id="rId3"/>
    <sheet name="Flow" sheetId="13" r:id="rId4"/>
    <sheet name="MSDFlow-WL" sheetId="7" r:id="rId5"/>
    <sheet name="WCFlow-WL" sheetId="10" r:id="rId6"/>
    <sheet name="BRW WL" sheetId="8" r:id="rId7"/>
    <sheet name="CELLS" sheetId="31" r:id="rId8"/>
    <sheet name="MSD" sheetId="2" r:id="rId9"/>
    <sheet name="BRW" sheetId="3" r:id="rId10"/>
    <sheet name="W.Camp" sheetId="9" r:id="rId11"/>
    <sheet name="DailyLog" sheetId="33" r:id="rId12"/>
  </sheets>
  <externalReferences>
    <externalReference r:id="rId13"/>
  </externalReferences>
  <definedNames>
    <definedName name="_xlnm._FilterDatabase" localSheetId="9" hidden="1">BRW!$A$2:$W$42</definedName>
    <definedName name="_xlnm._FilterDatabase" localSheetId="7" hidden="1">CELLS!$A$3:$AE$3</definedName>
    <definedName name="_xlnm._FilterDatabase" localSheetId="11" hidden="1">DailyLog!$A$1:$K$182</definedName>
    <definedName name="_xlnm._FilterDatabase" localSheetId="8" hidden="1">MSD!$A$2:$M$277</definedName>
    <definedName name="_xlnm._FilterDatabase" localSheetId="10" hidden="1">W.Camp!$A$2:$G$276</definedName>
    <definedName name="A3pH">OFFSET([1]Sheet1!CellsXaxis,0,22,,)</definedName>
    <definedName name="B3pH">OFFSET([1]Sheet1!CellsXaxis,0,24,,)</definedName>
    <definedName name="BRW00AvgFlow">OFFSET([1]Sheet1!BRWXaxis,0,5,,)</definedName>
    <definedName name="BRW00Elev">OFFSET([1]Sheet1!BRWXaxis,0,7,,)</definedName>
    <definedName name="BRW00InstFlow">OFFSET([1]Sheet1!BRWXaxis,0,2,,)</definedName>
    <definedName name="BRW01EAvgFlow">OFFSET([1]Sheet1!BRWXaxis,0,11,,)</definedName>
    <definedName name="BRW01EElev">OFFSET([1]Sheet1!BRWXaxis,0,13,,)</definedName>
    <definedName name="BRW01EInstFlow">OFFSET([1]Sheet1!BRWXaxis,0,8,,)</definedName>
    <definedName name="BRW01WAvgFlow">OFFSET([1]Sheet1!BRWXaxis,0,19,,)</definedName>
    <definedName name="BRW01WElev">OFFSET([1]Sheet1!BRWXaxis,0,21,,)</definedName>
    <definedName name="BRW01WInstFlow">OFFSET([1]Sheet1!BRWXaxis,0,15,,)</definedName>
    <definedName name="BRWCount">BRW!$Y$2</definedName>
    <definedName name="BRWXaxis">OFFSET(BRW!#REF!,0,0,[1]Sheet1!BRWCount,1)</definedName>
    <definedName name="Cee3pH">OFFSET([1]Sheet1!CellsXaxis,0,26,,)</definedName>
    <definedName name="CellsCount">CELLS!$AA$2</definedName>
    <definedName name="CellsXaxis">OFFSET(CELLS!#REF!,0,0,[1]Sheet1!CellsCount,1)</definedName>
    <definedName name="EfflFlow_CalcTotal">OFFSET([1]Sheet1!CellsXaxis,0,17,,)</definedName>
    <definedName name="EfflpH">OFFSET([1]Sheet1!CellsXaxis,0,27,,)</definedName>
    <definedName name="HCC02AFlow">OFFSET([1]Sheet1!CellsXaxis,0,9,,)</definedName>
    <definedName name="HCC02BFlow">OFFSET([1]Sheet1!CellsXaxis,0,11,,)</definedName>
    <definedName name="InflFlow_Calc">OFFSET([1]Sheet1!CellsXaxis,0,13,,)</definedName>
    <definedName name="InfpH">OFFSET([1]Sheet1!CellsXaxis,0,28,,)</definedName>
    <definedName name="InstEfflFlow">OFFSET([1]Sheet1!CellsXaxis,0,18,,)</definedName>
    <definedName name="InstInflFlow">OFFSET([1]Sheet1!CellsXaxis,0,15,,)</definedName>
    <definedName name="LR_Actual">OFFSET([1]Sheet1!CellsXaxis,0,7,,)</definedName>
    <definedName name="LRSetPnt">OFFSET([1]Sheet1!CellsXaxis,0,2,,)</definedName>
    <definedName name="MSD_NewVaultWL">OFFSET([1]Sheet1!MSDXaxis,0,12,,)</definedName>
    <definedName name="MSD_OldVaultWL">OFFSET([1]Sheet1!MSDXaxis,0,11,,)</definedName>
    <definedName name="MSDAvgFlow">OFFSET([1]Sheet1!MSDXaxis,0,5,,)</definedName>
    <definedName name="MSDCount">MSD!$P$2</definedName>
    <definedName name="MSDInstFlow">OFFSET([1]Sheet1!MSDXaxis,0,2,,)</definedName>
    <definedName name="MSDXaxis">OFFSET(MSD!#REF!,0,0,[1]Sheet1!MSDCount,1)</definedName>
    <definedName name="NumberCells">#REF!</definedName>
    <definedName name="phStnd">OFFSET([1]Sheet1!CellsXaxis,0,30,,)</definedName>
    <definedName name="PostINDCpH">OFFSET([1]Sheet1!CellsXaxis,0,5,,)</definedName>
    <definedName name="PreINDCpH">OFFSET([1]Sheet1!CellsXaxis,0,3,,)</definedName>
    <definedName name="_xlnm.Print_Area" localSheetId="8">MSD!$A$2:$X$3</definedName>
    <definedName name="_xlnm.Print_Titles" localSheetId="11">DailyLog!$1:$1</definedName>
    <definedName name="Total_CalcInfl">OFFSET([1]Sheet1!CellsXaxis,0,14,,)</definedName>
    <definedName name="WCCalcTF">OFFSET([1]Sheet1!WCXaxis,0,4,,)</definedName>
    <definedName name="WCCount">W.Camp!$J$2</definedName>
    <definedName name="WCElev">OFFSET([1]Sheet1!WCXaxis,0,5,,)</definedName>
    <definedName name="WCInstFlow">OFFSET([1]Sheet1!WCXaxis,0,2,,)</definedName>
    <definedName name="WCXaxis">OFFSET(W.Camp!#REF!,0,0,[1]Sheet1!WCCount,1)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F277" i="31" l="1"/>
  <c r="AF186" i="31"/>
  <c r="AF187" i="31"/>
  <c r="AF188" i="31"/>
  <c r="AF189" i="31"/>
  <c r="AF190" i="31"/>
  <c r="AF191" i="31"/>
  <c r="AF192" i="31"/>
  <c r="AF193" i="31"/>
  <c r="AF194" i="31"/>
  <c r="AF195" i="31"/>
  <c r="AF196" i="31"/>
  <c r="AF197" i="31"/>
  <c r="AF198" i="31"/>
  <c r="AF199" i="31"/>
  <c r="AF200" i="31"/>
  <c r="AF201" i="31"/>
  <c r="AF202" i="31"/>
  <c r="AF203" i="31"/>
  <c r="AF204" i="31"/>
  <c r="AF205" i="31"/>
  <c r="AF206" i="31"/>
  <c r="AF207" i="31"/>
  <c r="AF208" i="31"/>
  <c r="AF209" i="31"/>
  <c r="AF210" i="31"/>
  <c r="AF211" i="31"/>
  <c r="AF212" i="31"/>
  <c r="AF213" i="31"/>
  <c r="AF214" i="31"/>
  <c r="AF215" i="31"/>
  <c r="AF216" i="31"/>
  <c r="AF217" i="31"/>
  <c r="AF218" i="31"/>
  <c r="AF219" i="31"/>
  <c r="AF220" i="31"/>
  <c r="AF221" i="31"/>
  <c r="AF222" i="31"/>
  <c r="AF223" i="31"/>
  <c r="AF224" i="31"/>
  <c r="AF225" i="31"/>
  <c r="AF226" i="31"/>
  <c r="AF227" i="31"/>
  <c r="AF228" i="31"/>
  <c r="AF229" i="31"/>
  <c r="AF230" i="31"/>
  <c r="AF231" i="31"/>
  <c r="AF232" i="31"/>
  <c r="AF233" i="31"/>
  <c r="AF234" i="31"/>
  <c r="AF235" i="31"/>
  <c r="AF236" i="31"/>
  <c r="AF237" i="31"/>
  <c r="AF238" i="31"/>
  <c r="AF239" i="31"/>
  <c r="AF240" i="31"/>
  <c r="AF241" i="31"/>
  <c r="AF242" i="31"/>
  <c r="AF243" i="31"/>
  <c r="AF244" i="31"/>
  <c r="AF245" i="31"/>
  <c r="AF246" i="31"/>
  <c r="AF247" i="31"/>
  <c r="AF248" i="31"/>
  <c r="AF249" i="31"/>
  <c r="AF250" i="31"/>
  <c r="AF251" i="31"/>
  <c r="AF252" i="31"/>
  <c r="AF253" i="31"/>
  <c r="AF254" i="31"/>
  <c r="AF255" i="31"/>
  <c r="AF256" i="31"/>
  <c r="AF257" i="31"/>
  <c r="AF258" i="31"/>
  <c r="AF259" i="31"/>
  <c r="AF260" i="31"/>
  <c r="AF261" i="31"/>
  <c r="AF262" i="31"/>
  <c r="AF263" i="31"/>
  <c r="AF264" i="31"/>
  <c r="AF265" i="31"/>
  <c r="AF266" i="31"/>
  <c r="AF267" i="31"/>
  <c r="AF268" i="31"/>
  <c r="AF269" i="31"/>
  <c r="AF270" i="31"/>
  <c r="AF271" i="31"/>
  <c r="AF272" i="31"/>
  <c r="AF273" i="31"/>
  <c r="AF274" i="31"/>
  <c r="AF275" i="31"/>
  <c r="AF276" i="31"/>
  <c r="E276" i="9"/>
  <c r="E275" i="9"/>
  <c r="E274" i="9"/>
  <c r="E273" i="9"/>
  <c r="E272" i="9"/>
  <c r="E271" i="9"/>
  <c r="E270" i="9"/>
  <c r="E269" i="9"/>
  <c r="E268" i="9"/>
  <c r="E267" i="9"/>
  <c r="E266" i="9"/>
  <c r="E265" i="9"/>
  <c r="E264" i="9"/>
  <c r="E263" i="9"/>
  <c r="E262" i="9"/>
  <c r="E261" i="9"/>
  <c r="E260" i="9"/>
  <c r="E259" i="9"/>
  <c r="E258" i="9"/>
  <c r="E257" i="9"/>
  <c r="E256" i="9"/>
  <c r="E255" i="9"/>
  <c r="E254" i="9"/>
  <c r="E253" i="9"/>
  <c r="E252" i="9"/>
  <c r="E251" i="9"/>
  <c r="E250" i="9"/>
  <c r="E249" i="9"/>
  <c r="E248" i="9"/>
  <c r="E247" i="9"/>
  <c r="E246" i="9"/>
  <c r="E245" i="9"/>
  <c r="E244" i="9"/>
  <c r="E243" i="9"/>
  <c r="E242" i="9"/>
  <c r="E241" i="9"/>
  <c r="E240" i="9"/>
  <c r="E239" i="9"/>
  <c r="E238" i="9"/>
  <c r="E237" i="9"/>
  <c r="E236" i="9"/>
  <c r="E235" i="9"/>
  <c r="E234" i="9"/>
  <c r="E233" i="9"/>
  <c r="E232" i="9"/>
  <c r="E231" i="9"/>
  <c r="E230" i="9"/>
  <c r="E229" i="9"/>
  <c r="E228" i="9"/>
  <c r="E227" i="9"/>
  <c r="E226" i="9"/>
  <c r="E225" i="9"/>
  <c r="E224" i="9"/>
  <c r="E223" i="9"/>
  <c r="E222" i="9"/>
  <c r="E221" i="9"/>
  <c r="E220" i="9"/>
  <c r="E219" i="9"/>
  <c r="E218" i="9"/>
  <c r="E217" i="9"/>
  <c r="E216" i="9"/>
  <c r="E215" i="9"/>
  <c r="E214" i="9"/>
  <c r="E213" i="9"/>
  <c r="E212" i="9"/>
  <c r="E211" i="9"/>
  <c r="E210" i="9"/>
  <c r="E209" i="9"/>
  <c r="E208" i="9"/>
  <c r="E207" i="9"/>
  <c r="E206" i="9"/>
  <c r="E205" i="9"/>
  <c r="E204" i="9"/>
  <c r="E203" i="9"/>
  <c r="E202" i="9"/>
  <c r="E201" i="9"/>
  <c r="E200" i="9"/>
  <c r="E199" i="9"/>
  <c r="E198" i="9"/>
  <c r="E197" i="9"/>
  <c r="E196" i="9"/>
  <c r="E195" i="9"/>
  <c r="E194" i="9"/>
  <c r="E193" i="9"/>
  <c r="E192" i="9"/>
  <c r="E191" i="9"/>
  <c r="E190" i="9"/>
  <c r="E189" i="9"/>
  <c r="E188" i="9"/>
  <c r="E187" i="9"/>
  <c r="E186" i="9"/>
  <c r="E185" i="9"/>
  <c r="AF95" i="31"/>
  <c r="AF96" i="31"/>
  <c r="AF97" i="31"/>
  <c r="AF98" i="31"/>
  <c r="AF99" i="31"/>
  <c r="AF100" i="31"/>
  <c r="AF101" i="31"/>
  <c r="AF102" i="31"/>
  <c r="AF103" i="31"/>
  <c r="AF104" i="31"/>
  <c r="AF105" i="31"/>
  <c r="AF106" i="31"/>
  <c r="AF107" i="31"/>
  <c r="AF108" i="31"/>
  <c r="AF109" i="31"/>
  <c r="AF110" i="31"/>
  <c r="AF111" i="31"/>
  <c r="AF112" i="31"/>
  <c r="AF113" i="31"/>
  <c r="AF114" i="31"/>
  <c r="AF115" i="31"/>
  <c r="AF116" i="31"/>
  <c r="AF117" i="31"/>
  <c r="AF118" i="31"/>
  <c r="AF119" i="31"/>
  <c r="AF120" i="31"/>
  <c r="AF121" i="31"/>
  <c r="AF122" i="31"/>
  <c r="AF123" i="31"/>
  <c r="AF124" i="31"/>
  <c r="AF125" i="31"/>
  <c r="AF126" i="31"/>
  <c r="AF127" i="31"/>
  <c r="AF128" i="31"/>
  <c r="AF129" i="31"/>
  <c r="AF130" i="31"/>
  <c r="AF131" i="31"/>
  <c r="AF132" i="31"/>
  <c r="AF133" i="31"/>
  <c r="AF134" i="31"/>
  <c r="AF135" i="31"/>
  <c r="AF136" i="31"/>
  <c r="AF137" i="31"/>
  <c r="AF138" i="31"/>
  <c r="AF139" i="31"/>
  <c r="AF140" i="31"/>
  <c r="AF141" i="31"/>
  <c r="AF142" i="31"/>
  <c r="AF143" i="31"/>
  <c r="AF144" i="31"/>
  <c r="AF145" i="31"/>
  <c r="AF146" i="31"/>
  <c r="AF147" i="31"/>
  <c r="AF148" i="31"/>
  <c r="AF149" i="31"/>
  <c r="AF150" i="31"/>
  <c r="AF151" i="31"/>
  <c r="AF152" i="31"/>
  <c r="AF153" i="31"/>
  <c r="AF154" i="31"/>
  <c r="AF155" i="31"/>
  <c r="AF156" i="31"/>
  <c r="AF157" i="31"/>
  <c r="AF158" i="31"/>
  <c r="AF159" i="31"/>
  <c r="AF160" i="31"/>
  <c r="AF161" i="31"/>
  <c r="AF162" i="31"/>
  <c r="AF163" i="31"/>
  <c r="AF164" i="31"/>
  <c r="AF165" i="31"/>
  <c r="AF166" i="31"/>
  <c r="AF167" i="31"/>
  <c r="AF168" i="31"/>
  <c r="AF169" i="31"/>
  <c r="AF170" i="31"/>
  <c r="AF171" i="31"/>
  <c r="AF172" i="31"/>
  <c r="AF173" i="31"/>
  <c r="AF174" i="31"/>
  <c r="AF175" i="31"/>
  <c r="AF176" i="31"/>
  <c r="AF177" i="31"/>
  <c r="AF178" i="31"/>
  <c r="AF179" i="31"/>
  <c r="AF180" i="31"/>
  <c r="AF181" i="31"/>
  <c r="AF182" i="31"/>
  <c r="AF183" i="31"/>
  <c r="AF184" i="31"/>
  <c r="AF185" i="31"/>
  <c r="E184" i="9"/>
  <c r="E183" i="9"/>
  <c r="E182" i="9"/>
  <c r="E181" i="9"/>
  <c r="E180" i="9"/>
  <c r="E179" i="9"/>
  <c r="E178" i="9"/>
  <c r="E177" i="9"/>
  <c r="E176" i="9"/>
  <c r="E175" i="9"/>
  <c r="E174" i="9"/>
  <c r="E173" i="9"/>
  <c r="E172" i="9"/>
  <c r="E171" i="9"/>
  <c r="E170" i="9"/>
  <c r="E169" i="9"/>
  <c r="E168" i="9"/>
  <c r="E167" i="9"/>
  <c r="E166" i="9"/>
  <c r="E165" i="9"/>
  <c r="E164" i="9"/>
  <c r="E163" i="9"/>
  <c r="E162" i="9"/>
  <c r="E161" i="9"/>
  <c r="E160" i="9"/>
  <c r="E159" i="9"/>
  <c r="E158" i="9"/>
  <c r="E157" i="9"/>
  <c r="E156" i="9"/>
  <c r="E155" i="9"/>
  <c r="E154" i="9"/>
  <c r="E153" i="9"/>
  <c r="E152" i="9"/>
  <c r="E151" i="9"/>
  <c r="E150" i="9"/>
  <c r="E149" i="9"/>
  <c r="E148" i="9"/>
  <c r="E147" i="9"/>
  <c r="E146" i="9"/>
  <c r="E145" i="9"/>
  <c r="E144" i="9"/>
  <c r="E143" i="9"/>
  <c r="E142" i="9"/>
  <c r="E141" i="9"/>
  <c r="E140" i="9"/>
  <c r="E139" i="9"/>
  <c r="E138" i="9"/>
  <c r="E137" i="9"/>
  <c r="E136" i="9"/>
  <c r="E135" i="9"/>
  <c r="E134" i="9"/>
  <c r="E133" i="9"/>
  <c r="E132" i="9"/>
  <c r="E131" i="9"/>
  <c r="E130" i="9"/>
  <c r="E129" i="9"/>
  <c r="E128" i="9"/>
  <c r="E127" i="9"/>
  <c r="E126" i="9"/>
  <c r="E125" i="9"/>
  <c r="E124" i="9"/>
  <c r="E123" i="9"/>
  <c r="E122" i="9"/>
  <c r="E121" i="9"/>
  <c r="E120" i="9"/>
  <c r="E119" i="9"/>
  <c r="E118" i="9"/>
  <c r="E117" i="9"/>
  <c r="E116" i="9"/>
  <c r="E115" i="9"/>
  <c r="E114" i="9"/>
  <c r="E113" i="9"/>
  <c r="E112" i="9"/>
  <c r="E111" i="9"/>
  <c r="E110" i="9"/>
  <c r="E109" i="9"/>
  <c r="E108" i="9"/>
  <c r="E107" i="9"/>
  <c r="E106" i="9"/>
  <c r="E105" i="9"/>
  <c r="E104" i="9"/>
  <c r="E103" i="9"/>
  <c r="E102" i="9"/>
  <c r="E101" i="9"/>
  <c r="E100" i="9"/>
  <c r="E99" i="9"/>
  <c r="E98" i="9"/>
  <c r="E97" i="9"/>
  <c r="E96" i="9"/>
  <c r="E95" i="9"/>
  <c r="E94" i="9"/>
  <c r="AF7" i="31" l="1"/>
  <c r="AF8" i="31"/>
  <c r="AF9" i="31"/>
  <c r="AF10" i="31"/>
  <c r="AF11" i="31"/>
  <c r="AF12" i="31"/>
  <c r="AF13" i="31"/>
  <c r="AF14" i="31"/>
  <c r="AF15" i="31"/>
  <c r="AF16" i="31"/>
  <c r="AF17" i="31"/>
  <c r="AF18" i="31"/>
  <c r="AF19" i="31"/>
  <c r="AF20" i="31"/>
  <c r="AF21" i="31"/>
  <c r="AF22" i="31"/>
  <c r="AF23" i="31"/>
  <c r="AF24" i="31"/>
  <c r="AF25" i="31"/>
  <c r="AF26" i="31"/>
  <c r="AF27" i="31"/>
  <c r="AF28" i="31"/>
  <c r="AF29" i="31"/>
  <c r="AF30" i="31"/>
  <c r="AF31" i="31"/>
  <c r="AF32" i="31"/>
  <c r="AF33" i="31"/>
  <c r="AF34" i="31"/>
  <c r="AF35" i="31"/>
  <c r="AF36" i="31"/>
  <c r="AF37" i="31"/>
  <c r="AF38" i="31"/>
  <c r="AF39" i="31"/>
  <c r="AF40" i="31"/>
  <c r="AF41" i="31"/>
  <c r="AF42" i="31"/>
  <c r="AF43" i="31"/>
  <c r="AF44" i="31"/>
  <c r="AF45" i="31"/>
  <c r="AF46" i="31"/>
  <c r="AF47" i="31"/>
  <c r="AF48" i="31"/>
  <c r="AF49" i="31"/>
  <c r="AF50" i="31"/>
  <c r="AF51" i="31"/>
  <c r="AF52" i="31"/>
  <c r="AF53" i="31"/>
  <c r="AF54" i="31"/>
  <c r="AF55" i="31"/>
  <c r="AF56" i="31"/>
  <c r="AF57" i="31"/>
  <c r="AF58" i="31"/>
  <c r="AF59" i="31"/>
  <c r="AF60" i="31"/>
  <c r="AF61" i="31"/>
  <c r="AF62" i="31"/>
  <c r="AF63" i="31"/>
  <c r="AF64" i="31"/>
  <c r="AF65" i="31"/>
  <c r="AF66" i="31"/>
  <c r="AF67" i="31"/>
  <c r="AF68" i="31"/>
  <c r="AF69" i="31"/>
  <c r="AF70" i="31"/>
  <c r="AF71" i="31"/>
  <c r="AF72" i="31"/>
  <c r="AF73" i="31"/>
  <c r="AF74" i="31"/>
  <c r="AF75" i="31"/>
  <c r="AF76" i="31"/>
  <c r="AF77" i="31"/>
  <c r="AF78" i="31"/>
  <c r="AF79" i="31"/>
  <c r="AF80" i="31"/>
  <c r="AF81" i="31"/>
  <c r="AF82" i="31"/>
  <c r="AF83" i="31"/>
  <c r="AF84" i="31"/>
  <c r="AF85" i="31"/>
  <c r="AF86" i="31"/>
  <c r="AF87" i="31"/>
  <c r="AF88" i="31"/>
  <c r="AF89" i="31"/>
  <c r="AF90" i="31"/>
  <c r="AF91" i="31"/>
  <c r="AF92" i="31"/>
  <c r="AF93" i="31"/>
  <c r="AF94" i="31"/>
  <c r="AF6" i="31"/>
  <c r="AF5" i="31"/>
  <c r="AF4" i="31"/>
  <c r="AA2" i="31" l="1"/>
  <c r="Y2" i="3"/>
  <c r="P2" i="2"/>
  <c r="J2" i="9"/>
</calcChain>
</file>

<file path=xl/sharedStrings.xml><?xml version="1.0" encoding="utf-8"?>
<sst xmlns="http://schemas.openxmlformats.org/spreadsheetml/2006/main" count="2620" uniqueCount="897">
  <si>
    <t>Do Not Move, Add, or Remove any Columns After "Date" without Updating the Column Name Definitions - Do Not Remove the "Count" that the Definitions Reference  --&gt;</t>
  </si>
  <si>
    <t>Do Not Delete!</t>
  </si>
  <si>
    <t>Count Chart Cells</t>
  </si>
  <si>
    <t>MSD-V1W Elev (ft)</t>
  </si>
  <si>
    <t>MSD-V1E Elev (ft)</t>
  </si>
  <si>
    <t>MSD-V2W Elev (ft)</t>
  </si>
  <si>
    <t>00 Pond Stage (ft)</t>
  </si>
  <si>
    <t>01 East Pond Stage (ft)</t>
  </si>
  <si>
    <t>01 West Pond Stage (feet)</t>
  </si>
  <si>
    <t>00 Pond Elev (ft) Series 1</t>
  </si>
  <si>
    <t>01E Pond Elev (ft) Series 1</t>
  </si>
  <si>
    <t>01W Pond Elev (ft) Series 1</t>
  </si>
  <si>
    <t>Date</t>
  </si>
  <si>
    <t>ICE</t>
  </si>
  <si>
    <t>Flow Rate Post</t>
  </si>
  <si>
    <t>Comments</t>
  </si>
  <si>
    <t>East Vault Level (ft)</t>
  </si>
  <si>
    <t>Elevation (ft.)</t>
  </si>
  <si>
    <t>Time</t>
  </si>
  <si>
    <t>01 East Pond Flow Rate (gpm)</t>
  </si>
  <si>
    <t>01 East Total Flow</t>
  </si>
  <si>
    <t>Notes</t>
  </si>
  <si>
    <t>Gallons Pumped</t>
  </si>
  <si>
    <t>00 Pond Flow Rate (gpm)</t>
  </si>
  <si>
    <t xml:space="preserve">00 Pond Total Flow </t>
  </si>
  <si>
    <t>Actual Flow Rate (gpm)</t>
  </si>
  <si>
    <t>West Vault Level (ft)</t>
  </si>
  <si>
    <t>01 West Pond Flow Rate (gpm)</t>
  </si>
  <si>
    <t>01 West Total Flow</t>
  </si>
  <si>
    <t>pH Std High</t>
  </si>
  <si>
    <t xml:space="preserve">Time </t>
  </si>
  <si>
    <t>Flow Rate (gpm)</t>
  </si>
  <si>
    <t>Average (gpm)</t>
  </si>
  <si>
    <t>Total Flow (gallons)</t>
  </si>
  <si>
    <t>New Vault Level (inches)</t>
  </si>
  <si>
    <t>Actual Lime Rate (mg/L)</t>
  </si>
  <si>
    <t>A2    (pH)</t>
  </si>
  <si>
    <t>A3    (pH)</t>
  </si>
  <si>
    <t>B2    (pH)</t>
  </si>
  <si>
    <t>B3    (pH)</t>
  </si>
  <si>
    <t>C2    (pH)</t>
  </si>
  <si>
    <t>C3    (pH)</t>
  </si>
  <si>
    <t>Total Lime Used From Feeder Display     (kg)</t>
  </si>
  <si>
    <t>Main Influent Total      (gallons)</t>
  </si>
  <si>
    <t>Instant Flow OUT     (gpm)</t>
  </si>
  <si>
    <t>Lime Rate Set Point PRE (mg/L)</t>
  </si>
  <si>
    <t>Lime Rate Set Point POST (mg/L)</t>
  </si>
  <si>
    <t>Main Effluent Total      (gallons)</t>
  </si>
  <si>
    <t>Calculated Effluent Flow Rate (gpm)</t>
  </si>
  <si>
    <t>HCC-02B Total (gal)</t>
  </si>
  <si>
    <t>HCC-02A Total     (gal)</t>
  </si>
  <si>
    <t>Calculated Totalizer: Total Influent Flow Rate (gpm)</t>
  </si>
  <si>
    <t>Calc Totalizer: HCC-02B Flow (gpm)</t>
  </si>
  <si>
    <t>Calc Totalizer: HCC-02A Flow (gpm)</t>
  </si>
  <si>
    <t>COUNT</t>
  </si>
  <si>
    <t xml:space="preserve">Notes:
1.  Values in "Time" column cannot be used to calculate "Actual Lime Rate" value.  Actual Lime Rate (mg/L) value is independent of time as totalized values are read simultaneously.
2.  Values in "Time" column reflects actual time LAO operator reads totalized values on Influent flow meters and lime-delivery system - Post 4-17-09.
3.  While Lime Delivery System is operated in volumetric/manual settings, lime usage data is not measured or logged. </t>
  </si>
  <si>
    <t>01 West Total Flow (2nd Pump)</t>
  </si>
  <si>
    <t>Gallons Pumped (2nd Pump)</t>
  </si>
  <si>
    <t>Operator(s)/Staff</t>
  </si>
  <si>
    <t>Temp</t>
  </si>
  <si>
    <t>Weather</t>
  </si>
  <si>
    <t>Operations</t>
  </si>
  <si>
    <t>Contractor Work</t>
  </si>
  <si>
    <t>Observations/Field Issues</t>
  </si>
  <si>
    <t>Inspection Follow-Ups</t>
  </si>
  <si>
    <t>Visitors to Site</t>
  </si>
  <si>
    <t>Safety Topics/Meetings/Pre-Entries</t>
  </si>
  <si>
    <t>Partly cloudy</t>
  </si>
  <si>
    <t>Cloudy</t>
  </si>
  <si>
    <t>Overcast</t>
  </si>
  <si>
    <t>Steve Lubick</t>
  </si>
  <si>
    <t>Mostly cloudy</t>
  </si>
  <si>
    <t>Column1</t>
  </si>
  <si>
    <t>Rob Neff</t>
  </si>
  <si>
    <t>Taylor Stanich</t>
  </si>
  <si>
    <t>pH INDC POST   (SU)</t>
  </si>
  <si>
    <t>pH_INDC_PRE_(SU)</t>
  </si>
  <si>
    <t>Calculated Influent Flow Rate (gpm)</t>
  </si>
  <si>
    <t>Total Instant Influent Flow Rate (gpm)</t>
  </si>
  <si>
    <t>D4  Elevation(ft) (NGVD 29)</t>
  </si>
  <si>
    <t>D4  Elevation(ft) (NAVD 88)</t>
  </si>
  <si>
    <t>CT_EFS7(pH)</t>
  </si>
  <si>
    <t>CT_IN04(pH)</t>
  </si>
  <si>
    <t>Taylor Stanich, Rob Neff</t>
  </si>
  <si>
    <t>Flow Rate (gpm) South/North</t>
  </si>
  <si>
    <t>Total Flow (gallons) South/North</t>
  </si>
  <si>
    <t xml:space="preserve">Operating dry vault pumps, north and south lines. </t>
  </si>
  <si>
    <t>Partly Cloudy</t>
  </si>
  <si>
    <t>Partly cloudy, windy</t>
  </si>
  <si>
    <t>Daily site checks, daily parameters</t>
  </si>
  <si>
    <t>working alone-communication</t>
  </si>
  <si>
    <t>12 to 36F</t>
  </si>
  <si>
    <t>Slips trips and falls</t>
  </si>
  <si>
    <t>Overcast/Snow showers</t>
  </si>
  <si>
    <t>Clear, sunny</t>
  </si>
  <si>
    <t>Daily site checks, Daily parameters, weekend checks</t>
  </si>
  <si>
    <t xml:space="preserve">Taylor Stanich </t>
  </si>
  <si>
    <t>Working alone-communication</t>
  </si>
  <si>
    <t>Sunny</t>
  </si>
  <si>
    <t>18 to 32F</t>
  </si>
  <si>
    <t>Continuing social distancing</t>
  </si>
  <si>
    <t>JCI lime delivery/snow removal</t>
  </si>
  <si>
    <t>cold weather conditions</t>
  </si>
  <si>
    <t>winter weather advisory</t>
  </si>
  <si>
    <t>Parly cloudy</t>
  </si>
  <si>
    <t>JCI lime delivery</t>
  </si>
  <si>
    <t>27 to 48F</t>
  </si>
  <si>
    <t>Steve Lubick, Rob Neff</t>
  </si>
  <si>
    <t>Silo knife gate stuck open due to cold weather/ cleaned and turned air pressure up for knife gate</t>
  </si>
  <si>
    <t>Silo knife gate stuck open due to cold weather.</t>
  </si>
  <si>
    <t>Silo gate stuck open due to cold weather</t>
  </si>
  <si>
    <t>Use Warm Springs YSI meter for parameter.</t>
  </si>
  <si>
    <t>Used WSPYSI</t>
  </si>
  <si>
    <t>Feeder OFF for aproximatley 30min to Tare/calibrate and clean screw conveyor trough</t>
  </si>
  <si>
    <t>Reduced lime feed rate to 120mg/l</t>
  </si>
  <si>
    <t>Lime Feed rate increased to 125mg/l</t>
  </si>
  <si>
    <t>Restarted LAO HMI</t>
  </si>
  <si>
    <t>BRW-01W Thawed</t>
  </si>
  <si>
    <t>A1, C1, B1 and all free of ice, A2 45% Free of ice.</t>
  </si>
  <si>
    <t>System shut down for 5 hrs to replace screw conveyer</t>
  </si>
  <si>
    <t>Feeder OFF for aproximatley 10min to inspect screw conveyor bolts</t>
  </si>
  <si>
    <t>B2, C2, 60% thawed</t>
  </si>
  <si>
    <t xml:space="preserve">A1, A2, B1, B2, C1, C2, D3 free of ice,D2-froze, C3 50%, B3-40% </t>
  </si>
  <si>
    <t>A3 40% thawed</t>
  </si>
  <si>
    <t>D2 at 60%</t>
  </si>
  <si>
    <t>All ponds free of ice</t>
  </si>
  <si>
    <t>increased lime rate to 130mg/l @ 8:00</t>
  </si>
  <si>
    <t xml:space="preserve">Increased lime rate to 135mg/l @ 10:00, Removed one stop log from D2 </t>
  </si>
  <si>
    <t>Operating dry vault pumps, north and south lines. Dry vault pumps OFF for approximatley 4hrs to complete pump intake/vault maintenance, used diesel godwin pump during this period</t>
  </si>
  <si>
    <t>Operating dry vault pumps, north and south lines. Dry vault pumps OFF for approximatley 6hrs to complete pump intake/vault maintenance, used diesel godwin pump during this period</t>
  </si>
  <si>
    <t>Operating dry vault pumps, north and south lines.</t>
  </si>
  <si>
    <t>Level setpoint reduced to 5421.00</t>
  </si>
  <si>
    <t>Level setpoint reduced to 5420.50</t>
  </si>
  <si>
    <t>Level Setpoint reduced to 5420.00</t>
  </si>
  <si>
    <t>WCP pump OFF for aproximatley 5hrs to reduce flow to site for screw conveyor replacement</t>
  </si>
  <si>
    <t>Level setpoint reduced to 5419.50.</t>
  </si>
  <si>
    <t>Level setpoint reduced to 5419.00</t>
  </si>
  <si>
    <t>level setpoint reduced to 5418.50</t>
  </si>
  <si>
    <t>-14 to 3F</t>
  </si>
  <si>
    <t>Mostly sunny</t>
  </si>
  <si>
    <t xml:space="preserve">Daily site checks, Daily parameters, Weekend checks </t>
  </si>
  <si>
    <t>C02 @ 5CFH</t>
  </si>
  <si>
    <t>11F</t>
  </si>
  <si>
    <t>0 to 34F</t>
  </si>
  <si>
    <t xml:space="preserve">Daily site checks, Daily parameters, Weekly sampling, MSD site/gen checks, close out emms tasks, upload equis, </t>
  </si>
  <si>
    <t>Winter weather prepardness</t>
  </si>
  <si>
    <t>20 to 29F</t>
  </si>
  <si>
    <t>Overcast, snow showers</t>
  </si>
  <si>
    <t>Daily site checks, Daily parameters, WCP and IPS site/generator checks, Site snow removal, clean CASB</t>
  </si>
  <si>
    <t>JCI snow removal</t>
  </si>
  <si>
    <t xml:space="preserve">Shoveling snow-back strain/use proper technique </t>
  </si>
  <si>
    <t>4 to 18F</t>
  </si>
  <si>
    <t>Daily site checks, Daily parameters, BRW staff guage monitoring, upload equis, CB8/Cb9 maintenance, Site snow removal</t>
  </si>
  <si>
    <t>Blowing snow/visibility</t>
  </si>
  <si>
    <t>8 to 34F</t>
  </si>
  <si>
    <t>Daily site checks, Daily parameters, weekly sampling, upload equis, weekly epa summary report, site snow removal</t>
  </si>
  <si>
    <t>Weekly sampling-review sds for HN03</t>
  </si>
  <si>
    <t>25 to 38 F</t>
  </si>
  <si>
    <t>Daily site checks, Daily parameters, upload equis, site snow removal</t>
  </si>
  <si>
    <t>Focus on the task at hand.</t>
  </si>
  <si>
    <t>8 to 29 F</t>
  </si>
  <si>
    <t>Daily site checks, Daily parameters, upload equis.</t>
  </si>
  <si>
    <t>C02 @ 10CFH</t>
  </si>
  <si>
    <t>11:20</t>
  </si>
  <si>
    <t>2 to 32</t>
  </si>
  <si>
    <t>Partly Cloudy calm</t>
  </si>
  <si>
    <t>-4 to 36F</t>
  </si>
  <si>
    <t>Daily site checks, Daily parameters, Weekly sampling, MSD site/gen checks, close out emms tasks, upload unclog ASB sample pump</t>
  </si>
  <si>
    <t>sanitation</t>
  </si>
  <si>
    <t>3 to 36F</t>
  </si>
  <si>
    <t xml:space="preserve">Daily site checks, Daily parameters, upload equis, WCP and IPS site/generator checks, </t>
  </si>
  <si>
    <t>36 to 45F</t>
  </si>
  <si>
    <t>Daily site checks, Daily parameters, BRW staff gauge monitoring, MSD intake/vault cleanout, upload equis</t>
  </si>
  <si>
    <t>JCI/Hunter Bros MSD Pump intake cleaning</t>
  </si>
  <si>
    <t>Review TRA for MSD intake/vault cleaning</t>
  </si>
  <si>
    <t>15 to 41F</t>
  </si>
  <si>
    <t>Daily site checks, Daily parameters, Weekly sampling, MSD intake/vault cleanout, upload equis</t>
  </si>
  <si>
    <t>Ear protection</t>
  </si>
  <si>
    <t>14 to 35F</t>
  </si>
  <si>
    <t>Daily site checks, Daily parameters, weekly epa summary report, upload equis, unclog ASB sample pump, clean distrabution tank</t>
  </si>
  <si>
    <t>Operating dry vault pumps, north and south lines.ASB sample pump clogged/cleaned sample line</t>
  </si>
  <si>
    <t>Biological Hazards</t>
  </si>
  <si>
    <t>Justin Harcharik</t>
  </si>
  <si>
    <t>9 to 37F</t>
  </si>
  <si>
    <t>Daily site checks, daily parameters.</t>
  </si>
  <si>
    <t>Operating dry vault pumps, north and south lines</t>
  </si>
  <si>
    <t>10 to 44F</t>
  </si>
  <si>
    <t xml:space="preserve">Daily site checks, Daily parameters, Weekly sampling, MSD downloads, MSD site/generator checks, upload equis, backflush/clean ASB sample pump </t>
  </si>
  <si>
    <t>Operating dry vault pumps, north and south lines. ASB sample pump clogged/cleaned intake line</t>
  </si>
  <si>
    <t>Daily site checks, Daily parameters, WCP and IPS site/generator checks, BPSOU subdrain sampling, upload equis</t>
  </si>
  <si>
    <t>Defensive driving</t>
  </si>
  <si>
    <t>16 to 29F</t>
  </si>
  <si>
    <t>Daily site checks, Daily parameters, BRW staff guage monitoring, site snow removal, upload equis</t>
  </si>
  <si>
    <t>Slick roads/dikes- drive with caution</t>
  </si>
  <si>
    <t>17 to 35F</t>
  </si>
  <si>
    <t>Daily site checks, Daily parameters, Weekly sampling, Weekly epa summary report, Clean CAS building</t>
  </si>
  <si>
    <t>13 to 34F</t>
  </si>
  <si>
    <t>Daily site checks, Daily parameters, upload equis, Clean slurry tanks/distrabution tank, update 2022 compliance schedule</t>
  </si>
  <si>
    <t>Pinch points</t>
  </si>
  <si>
    <t>Operating dry vault pumps, north and south lines,ASB sample pump clogged, pump is off.</t>
  </si>
  <si>
    <t>10 to 41F</t>
  </si>
  <si>
    <t>Operating dry vault pumps, north and south lines, ASB sample pump clogged, pump is off.</t>
  </si>
  <si>
    <t>2 to 31F</t>
  </si>
  <si>
    <t xml:space="preserve">Daily site checks, Daily parameters, Monthly sampling, MSD site/generator checks, upload equis, </t>
  </si>
  <si>
    <t>Monthly Sampling-review sds for HN03 and H2s04</t>
  </si>
  <si>
    <t>Taylor Stanich, Josh Boyd</t>
  </si>
  <si>
    <t>16 to 33F</t>
  </si>
  <si>
    <t>Daily site checks, Daily parameters, IPS and WCP site/generator checks, upload equis, ASB sample intake line cleanout</t>
  </si>
  <si>
    <t>Hunter Bros-ASB intake cleanout</t>
  </si>
  <si>
    <t xml:space="preserve">Operating dry vault pumps, north and south lines, </t>
  </si>
  <si>
    <t>Review TRA for ASB sample pump intake cleaning</t>
  </si>
  <si>
    <t>Josh Boyd, Taylor Stanich</t>
  </si>
  <si>
    <t>4 to 33F</t>
  </si>
  <si>
    <t>Daily site checks, Daily parameters, BRW staff gauge monitoring, upload equis, clean CASB, clean distrobution tank, weir gates, channel outlets</t>
  </si>
  <si>
    <t>0 to 33</t>
  </si>
  <si>
    <t>Daily site checks, daily parameters, weekly sampling, upload equis,weekly EPA summary report, backflushed ASB sample pump</t>
  </si>
  <si>
    <t>Operating dry vault pumps, north and south lines, ASB sample pump clogged, backflushed pump, pump is now operational</t>
  </si>
  <si>
    <t>slips, trips, and falls</t>
  </si>
  <si>
    <t>9:45</t>
  </si>
  <si>
    <t>-9 to 32</t>
  </si>
  <si>
    <t>Daily site checks, daily parameters, upload equis, backflushed ASB sample pump</t>
  </si>
  <si>
    <t>Proper PPE</t>
  </si>
  <si>
    <t>-5 to 35F</t>
  </si>
  <si>
    <t>0 to 37F</t>
  </si>
  <si>
    <t>13 to 33</t>
  </si>
  <si>
    <t>Daily site checks, daily parameters, weekly sampling at SS1 and SS2, MSD site and generator checks, upload equis, mothly mileage logs</t>
  </si>
  <si>
    <t>1 to 19</t>
  </si>
  <si>
    <t>Daily site checks, daily parameters, clean CASB, clean distrobution tank, weir gates, channel outlets</t>
  </si>
  <si>
    <t>Hypothermia</t>
  </si>
  <si>
    <t>-15 to 12</t>
  </si>
  <si>
    <t>Mostly clear</t>
  </si>
  <si>
    <t>Daily site checks, daily parameters, check BRW staff guages,site snow removal, first quarter inspections</t>
  </si>
  <si>
    <t>Jordan snow plow</t>
  </si>
  <si>
    <t>Proper PPE and appropriate clothing for weather conditions</t>
  </si>
  <si>
    <t>0 to 26</t>
  </si>
  <si>
    <t>Daily site checks, daily parameters, weekly sampling at SS1, upload equis, weekly EPA summary report, first quarter inspections</t>
  </si>
  <si>
    <t>working around water in cold conditions</t>
  </si>
  <si>
    <t>Steve Lubick, Josh Boyd</t>
  </si>
  <si>
    <t>17 to 34 F</t>
  </si>
  <si>
    <t xml:space="preserve">Daily site checks, Daily parameters </t>
  </si>
  <si>
    <t>18 to 34 F</t>
  </si>
  <si>
    <t>9 o 38 F</t>
  </si>
  <si>
    <t>18 to 44F</t>
  </si>
  <si>
    <t>Daily site checks, Daily parameters, Weekly compliance sampling, MSD site/generator checks, 1Q inspections, MSD com loss troubleshooting</t>
  </si>
  <si>
    <t xml:space="preserve">Operating dry vault pumps, north and south lines. MSD Intermitent Communications loss </t>
  </si>
  <si>
    <t>Changing surface conditions</t>
  </si>
  <si>
    <t>21 to 40 F</t>
  </si>
  <si>
    <t>Daily site checks, daily parameters, upload equis, effluent line tap, Westcamp and IPS  generator and site checks</t>
  </si>
  <si>
    <t>hunter bros-effluent line tap</t>
  </si>
  <si>
    <t>Operating dry vault pumps, north and south lines, MSD Intermittant communications loss</t>
  </si>
  <si>
    <t>review TRA for effluent line taps</t>
  </si>
  <si>
    <t>32 to 43F</t>
  </si>
  <si>
    <t>Daily site checks, Daily parameters, BRW staff gauge monitoring, Monthly operations meeting, 1Q inspections</t>
  </si>
  <si>
    <t>33 to 50</t>
  </si>
  <si>
    <t>Daily site checks, daily parameters, weekly sampling, clean C channel, 1st quarter inspections</t>
  </si>
  <si>
    <t>Review TRA for conveyance channel cleaning</t>
  </si>
  <si>
    <t>28 to 40F</t>
  </si>
  <si>
    <t>Daily site checks, Daily parameters, upload equis, weekly epa summary report, 1Q inspections</t>
  </si>
  <si>
    <t xml:space="preserve">Heart Health </t>
  </si>
  <si>
    <t>Josh Boyd, Justin Harcharik</t>
  </si>
  <si>
    <t>12 to 44F</t>
  </si>
  <si>
    <t>16 to 46F</t>
  </si>
  <si>
    <t>24 to 44F</t>
  </si>
  <si>
    <t>20 to 32 F</t>
  </si>
  <si>
    <t>Daily site checks, daily parameters, upload equis, Westcamp and IPS  generator and site checks, 1Q inspections, Air compressor Miantenance/Switched to air compressor 2</t>
  </si>
  <si>
    <t>18 to 27F</t>
  </si>
  <si>
    <t>Daily site checks, Daily parameters, BRW staff gauge monitoring, 1Q inspections</t>
  </si>
  <si>
    <t>JCI-lime delivery</t>
  </si>
  <si>
    <t>13 to 37 F</t>
  </si>
  <si>
    <t>Daily site checks, Daily parameters, weekly sampling, calibrating acufeeder,inspect screw conveyor bolts, clean screw conveyor trough,</t>
  </si>
  <si>
    <t>Colbert Electric-IPS camera replacement, D4 flowmeter transmitter replacement</t>
  </si>
  <si>
    <t>Electrical safety</t>
  </si>
  <si>
    <t>28 to 42F</t>
  </si>
  <si>
    <t>Hard hats</t>
  </si>
  <si>
    <t>26 to 48F</t>
  </si>
  <si>
    <t>5 to 32F</t>
  </si>
  <si>
    <t>0 to 9F</t>
  </si>
  <si>
    <t>Daily site checks, Daily parameters, Weekly sampling, MSD site/generator checks, upload equis, Site snow removal</t>
  </si>
  <si>
    <t>JCI Snow removal</t>
  </si>
  <si>
    <t>Winter storm warning</t>
  </si>
  <si>
    <t>-15 to 1F</t>
  </si>
  <si>
    <t>Daily site checks, Daily parameters, WCP and IPS site/generator checks, upload equis</t>
  </si>
  <si>
    <t>C02 @ 10CFH increased to 15CFH @ 12:00</t>
  </si>
  <si>
    <t>Extreme cold conditions-proper clothing</t>
  </si>
  <si>
    <t>Josh Boyd</t>
  </si>
  <si>
    <t>-21 to 9</t>
  </si>
  <si>
    <t>Daily site checks, daily parameters, BRW staff gauges, upload equis</t>
  </si>
  <si>
    <t>C02 @ 15CFH</t>
  </si>
  <si>
    <t>Frostbite- extremely cold comditions</t>
  </si>
  <si>
    <t>-7 to 15</t>
  </si>
  <si>
    <t>Slipd, trips and falls</t>
  </si>
  <si>
    <t>-17 to 25F</t>
  </si>
  <si>
    <t>Daily site checks, daily parameters, upload equis</t>
  </si>
  <si>
    <t>-10 to 30</t>
  </si>
  <si>
    <t>-4 to 35F</t>
  </si>
  <si>
    <t>33 to 45</t>
  </si>
  <si>
    <t xml:space="preserve">Daily site checks, daily parameters, weekly sampling, MSD downloads, MSD site/generator checks, upload equis, backflush/clean ASB sample pump </t>
  </si>
  <si>
    <t>Review SOP for MSD Downloads</t>
  </si>
  <si>
    <t>36 to 50</t>
  </si>
  <si>
    <t>Daily site checks, daily parameters, Westcamp and IPS generator checks, upload equis, screw conveyor bolt inspection</t>
  </si>
  <si>
    <t>JCI lime delivery, screw conveyer replacement work</t>
  </si>
  <si>
    <t>Melting conditins-muddy roads drive with caution</t>
  </si>
  <si>
    <t>34 to 52</t>
  </si>
  <si>
    <t>Daily site checks, daily parameters, upload equis, BRW staff guage monitoring, Maintain freeway wetlands, lagoon cells valve cycling/inspection</t>
  </si>
  <si>
    <t>31 to 56</t>
  </si>
  <si>
    <t xml:space="preserve">Daily site checks, daily parameters, upload equis, weekly sampling, Weekly EPA summary report, </t>
  </si>
  <si>
    <t>22 to 34</t>
  </si>
  <si>
    <t>A and M Fire Safety</t>
  </si>
  <si>
    <t>Slips, trips, and falls-watch for changing weather conditions</t>
  </si>
  <si>
    <t>10 to 32F</t>
  </si>
  <si>
    <t>Daily site checks, Daily parameters, Upload Equis</t>
  </si>
  <si>
    <t>5 to 25F</t>
  </si>
  <si>
    <t>8 to 35</t>
  </si>
  <si>
    <t xml:space="preserve">Daily site checks, Daily parameters, upload equis, weekly smapling, MSD site/generator checks, </t>
  </si>
  <si>
    <t>13 to 18F</t>
  </si>
  <si>
    <t>Daily site checks, Daily parameters, WCP and IPS site/gen checks, Annual crane inspections, snow removal</t>
  </si>
  <si>
    <t>-13 to 13</t>
  </si>
  <si>
    <t>Hazy</t>
  </si>
  <si>
    <t>Daily site checks, daily parameters, upload equis, BRW staff guage, clean site buildings, monthly operations meeting, Monthly fire extinguisher inspections</t>
  </si>
  <si>
    <t>Dress Appropriate- cold weather conditions</t>
  </si>
  <si>
    <t>-14 to 23</t>
  </si>
  <si>
    <t>Daily site checks, daily parameters, upload equis, weekly sampling, Weekly EPA summary report,</t>
  </si>
  <si>
    <t>Slips, trips, and falls</t>
  </si>
  <si>
    <t>Daily site checks, Daily parameters, upload equis, MSD subdrain sampling material gathering, clean lime silo,</t>
  </si>
  <si>
    <t>UV protection</t>
  </si>
  <si>
    <t>28 to 50F</t>
  </si>
  <si>
    <t>25 to 43F</t>
  </si>
  <si>
    <t xml:space="preserve">Daily site checks, Daily parameters, Monthly sampling, MSD site/generator checks, MSD downloads upload equis, </t>
  </si>
  <si>
    <t>JCI supersacker set-up</t>
  </si>
  <si>
    <t>Review of monthly sampling</t>
  </si>
  <si>
    <t>32 to 47</t>
  </si>
  <si>
    <t>Daily site checks, daily parameters, upload equis,sampling MSD subdrain</t>
  </si>
  <si>
    <t>Review SOP for MSD Downloads/Sampling</t>
  </si>
  <si>
    <t>24 to 38</t>
  </si>
  <si>
    <t>Daily site checks, daily parameters, upload equis, TRA for screw conveyer, BRW staff guage monitoring</t>
  </si>
  <si>
    <t>JCI-screw conveyer work</t>
  </si>
  <si>
    <t>review TRA for screw conveyer</t>
  </si>
  <si>
    <t>18 to 46</t>
  </si>
  <si>
    <t>Clear</t>
  </si>
  <si>
    <t>Daily site check, daily parameters, upload equis, weekly sampling, weekly EPA summary report, inspect screw conveyer</t>
  </si>
  <si>
    <t>Struck by hazards</t>
  </si>
  <si>
    <t>31 to 45</t>
  </si>
  <si>
    <t>Daily site check, daily parameters, upload equis, clean sluicebox and slurry tank</t>
  </si>
  <si>
    <t>Josh Boyd, Steve Lubick</t>
  </si>
  <si>
    <t>27 to 53</t>
  </si>
  <si>
    <t>working alone communications</t>
  </si>
  <si>
    <t>20 to 35 F</t>
  </si>
  <si>
    <t>Overcast snow showers</t>
  </si>
  <si>
    <t>21 to 41</t>
  </si>
  <si>
    <t>Daily site checks, daily parameters, upload equis, weekly sampling, MSD generator and site check</t>
  </si>
  <si>
    <t>Josh Boyd Taylor Stanich</t>
  </si>
  <si>
    <t>28 to 49</t>
  </si>
  <si>
    <t>Daily site checks, daily parameters, upload equis, generator checks at IPS and WCP</t>
  </si>
  <si>
    <t>Physical hazards</t>
  </si>
  <si>
    <t>29 to 61</t>
  </si>
  <si>
    <t>Daily site checks, daily parameters, BRW staff gauge monitoring, clean distrabution channels, clean lime silo, inspect screw conveyor bolts</t>
  </si>
  <si>
    <t>Stay Hydrated</t>
  </si>
  <si>
    <t>Brad Hollamon</t>
  </si>
  <si>
    <t>35 to 55</t>
  </si>
  <si>
    <t>Daily site check, daily parameters, weekly sampling, weekly EPA summary report.</t>
  </si>
  <si>
    <t>Infectious Disease</t>
  </si>
  <si>
    <t>25 to 59F</t>
  </si>
  <si>
    <t>Daily site checks, Daily parameters, upload equis</t>
  </si>
  <si>
    <t>27 to 60F</t>
  </si>
  <si>
    <t>30 to 67F</t>
  </si>
  <si>
    <t>38 to 61F</t>
  </si>
  <si>
    <t xml:space="preserve">Daily site checks, Daily parameters, Weekly sampling, MSD site/generator checks, upload equis, </t>
  </si>
  <si>
    <t>C02 @ 10CFH OFF @ 10:00</t>
  </si>
  <si>
    <t>28 to 43F</t>
  </si>
  <si>
    <t>Daily site checks, Daily parameters, WCP and IPS site/generator checks, uplaod equis, Inspect screw conveyor bolts, removed one stop log from D2</t>
  </si>
  <si>
    <t>C02 OFF</t>
  </si>
  <si>
    <t>Rain/snow forecasted-proper clothing</t>
  </si>
  <si>
    <t>19 to 54F</t>
  </si>
  <si>
    <t>26 to 40F</t>
  </si>
  <si>
    <t>Daily site checks, Daily parameters, Weekly sampling, Weekly epa summary report, Clean OPS building</t>
  </si>
  <si>
    <t>Rob Neff, Steve Lubick</t>
  </si>
  <si>
    <t>19 to 46F</t>
  </si>
  <si>
    <t>Daily site checks, Daily parameters, upload equis,</t>
  </si>
  <si>
    <t>19 to 41F</t>
  </si>
  <si>
    <t xml:space="preserve">20 to 50F </t>
  </si>
  <si>
    <t>26 to 46F</t>
  </si>
  <si>
    <t>Daily site checks, Daily parameters, Weekly sampling, MSD site/generator checks, MSD jetting setup, switched to ips pump 2, IPS pump 1 maintenance, Removed msd flow modules for jetting</t>
  </si>
  <si>
    <t>21 to 35F</t>
  </si>
  <si>
    <t>Overcast, windy</t>
  </si>
  <si>
    <t>Daily site checks, Daily parameters, WCP and IPS site/generator checks, Monitor MSD vault level for jetting, Clean MSD flow modules</t>
  </si>
  <si>
    <t>Hunter Bros./JCI jetting</t>
  </si>
  <si>
    <t>Review SOP for MSD jetting</t>
  </si>
  <si>
    <t>21 to 44F</t>
  </si>
  <si>
    <t>Mostly sunny, windy</t>
  </si>
  <si>
    <t>Daily site checks, Daily parameters, BRW staff gauge monitoring, MSD jetting activities, Removed one small stop log from D3</t>
  </si>
  <si>
    <t>Communication</t>
  </si>
  <si>
    <t>18 to 57F</t>
  </si>
  <si>
    <t>Daily site checks, Daily parameters, Weekly sampling, Weekly EPA summary report, MSD pigging activities</t>
  </si>
  <si>
    <t>Pigging activities north/south subdrain discharge lines.</t>
  </si>
  <si>
    <t>Review SOP for MSD Pigging</t>
  </si>
  <si>
    <t>27 to 67</t>
  </si>
  <si>
    <t>Daily site checks, Daily parameters, Reinstall MSD flow modules, MSD downloads</t>
  </si>
  <si>
    <t>Review SOP for MSD flow module installation</t>
  </si>
  <si>
    <t>21 to 37F</t>
  </si>
  <si>
    <t xml:space="preserve">Daily site checks, Daily parameters, </t>
  </si>
  <si>
    <t>16 to 34F</t>
  </si>
  <si>
    <t>Daily site checks, Daily parameters</t>
  </si>
  <si>
    <t>Parlt Cloudy</t>
  </si>
  <si>
    <t>Daily site checks, daily parameters, upload equis,MSD site and generator checks, weekly sampling, delivering samples to fedex, 2021 MSD subdrain DSR</t>
  </si>
  <si>
    <t>16 to 21F</t>
  </si>
  <si>
    <t>Daily site checks, Daily parameters, WCP and IPS site/generator checks, 2022 MSD DSR updates, Clean CASB, distrabution tanks, and slurry tanks</t>
  </si>
  <si>
    <t>2 to 25F</t>
  </si>
  <si>
    <t>Daily site checks, Daily parameters, BRW staff gauge monitoring, MSD radio comm troublshooting, upload equis, monthly operations meeting</t>
  </si>
  <si>
    <t>Colbert Electric/HDR MSD radio tower extension</t>
  </si>
  <si>
    <t>Snow/Ice slips trips and falls</t>
  </si>
  <si>
    <t>Daily site checks, daily parameters, upoad equis, weekly sampling, backflush ASB  sample pump, 2Q Inspections, inspect screw conveyor bolts, weekly epa summary report</t>
  </si>
  <si>
    <t xml:space="preserve">Weekly sampling-review sds </t>
  </si>
  <si>
    <t>13 to 31F</t>
  </si>
  <si>
    <t>Daily site checks, daily parameters, upload equis, clean ops building, truck 63 oil change</t>
  </si>
  <si>
    <t xml:space="preserve">Wind chill </t>
  </si>
  <si>
    <t>13 to 35 F</t>
  </si>
  <si>
    <t>19 to 35 F</t>
  </si>
  <si>
    <t>19 to 50 F</t>
  </si>
  <si>
    <t xml:space="preserve">Daily site checks, daily parameters, upload equis, monthly sampling, packaging and shipping samples, backflush ASB pump, MSD site/generator checks, </t>
  </si>
  <si>
    <t>C02 OFF/ ON @ 10:00 @10CFH</t>
  </si>
  <si>
    <t>Monthly sampling-review sds for HN03 and H2s04</t>
  </si>
  <si>
    <t>22 to 40F</t>
  </si>
  <si>
    <t>Daily site checks, Daily parameters, WCP and IPS site/generator checks, upload  equis, 2Q inspections</t>
  </si>
  <si>
    <t>HDR-MSD comm loss</t>
  </si>
  <si>
    <t>High winds</t>
  </si>
  <si>
    <t>Daily site checks, Daily parameters, BRW staff gauge monitoring, upload equis, MSD comm loss trouble shooting</t>
  </si>
  <si>
    <t>31 to 45F</t>
  </si>
  <si>
    <t>Daily site checks, Daily parameters, Weekly sampling, Weekly EPA summary report, 2Q inspections</t>
  </si>
  <si>
    <t>28 to 39F</t>
  </si>
  <si>
    <t xml:space="preserve">Daily site checks, Daily parmaeters, Upload equis, Equis corrections, clean ops </t>
  </si>
  <si>
    <t>Muddy Dike roads</t>
  </si>
  <si>
    <t>25 to 38F</t>
  </si>
  <si>
    <t>26 to 50F</t>
  </si>
  <si>
    <t>24 to 59F</t>
  </si>
  <si>
    <t>Daily site checks, Daily parameters, Weekly sampling, MSD site/generator checks, upload equis</t>
  </si>
  <si>
    <t>32 to 56</t>
  </si>
  <si>
    <t>Daily site checks, Daily parameters, upload equis, WCP and IPS site/generator checks, firmware update on viper radio/router</t>
  </si>
  <si>
    <t>HDR- radio/router firmware update</t>
  </si>
  <si>
    <t>CO2-OFF</t>
  </si>
  <si>
    <t>Defensive Driving</t>
  </si>
  <si>
    <t>Partly vloudy</t>
  </si>
  <si>
    <t>Daily site checks, daily parameters, upload equis, BRW staff guage monitoring, Arsenic baseline sampling</t>
  </si>
  <si>
    <t>HDR-firmware                  JCI- lime delivery, and piranha dredge setup/ started piranha dreding @ 1325</t>
  </si>
  <si>
    <t>29 to 50</t>
  </si>
  <si>
    <t>Cloudy and Rain</t>
  </si>
  <si>
    <t>Daily site checks, daily parameters, upload equis, clean sluicebox and distrobution tank, weekly sampling, weekly EPA summary report</t>
  </si>
  <si>
    <t>JCI-piranah dredging</t>
  </si>
  <si>
    <t>30 to 45</t>
  </si>
  <si>
    <t xml:space="preserve">Daily site checks, daily parameters, upload equis, </t>
  </si>
  <si>
    <t>26 to 51</t>
  </si>
  <si>
    <t>Partly clody</t>
  </si>
  <si>
    <t>Working alone communications</t>
  </si>
  <si>
    <t>35 to 48</t>
  </si>
  <si>
    <t>34 to 56F</t>
  </si>
  <si>
    <t>Daily site checks, Daily parmaeters, MSD site/generator checks, Upload equis, MSD subdrain downloads</t>
  </si>
  <si>
    <t>JCI-piranah dredging C1</t>
  </si>
  <si>
    <t>40 to 52</t>
  </si>
  <si>
    <t>Daily site checks, daily parameters, upload equis, IPS site and generator check, WCP site and generator check, MSD subdrain download and sampling</t>
  </si>
  <si>
    <t>Review SOP for subdrain sampling</t>
  </si>
  <si>
    <t>30 to 63F</t>
  </si>
  <si>
    <t xml:space="preserve">Daily site checks, Daily parameters, BRW staff gauge monitoring, Update MSD DSR, Maintain freeway wetlands, </t>
  </si>
  <si>
    <t xml:space="preserve">working around water </t>
  </si>
  <si>
    <t>36 to 66</t>
  </si>
  <si>
    <t>Daily site checks, daily parameters, upload equis, weekly samples at SS-1, 2q lagoon elevations</t>
  </si>
  <si>
    <t>Daily site checks, Daily parameters, Weekly epa summary report, upload equis, clean ops</t>
  </si>
  <si>
    <t>27 to 46F</t>
  </si>
  <si>
    <t>Overcast rain showers</t>
  </si>
  <si>
    <t>23 to 39F</t>
  </si>
  <si>
    <t>23 to 45F</t>
  </si>
  <si>
    <t>Daily site checks, daily parameterd, upload equis, weekly sampling, MSD site and generator checks, Clean Distrabution tank/wier gates</t>
  </si>
  <si>
    <t>Simops- be aware of surroundings</t>
  </si>
  <si>
    <t>24 to 47F</t>
  </si>
  <si>
    <t>Daily site checks, Daily parameters, WCP and IPS site/generator checks, Inspect screw conveyor bolts, clean CAS</t>
  </si>
  <si>
    <t>JCI-piranha dredging C1</t>
  </si>
  <si>
    <t>23 to 53F</t>
  </si>
  <si>
    <t xml:space="preserve">Daily site checks, daily parameters, upload equis, BRW staff guages, </t>
  </si>
  <si>
    <t>JCI-Maintenance on dredge</t>
  </si>
  <si>
    <t>34 to 50F</t>
  </si>
  <si>
    <t xml:space="preserve">Daily site checks, daily parameters, upload equis, weekly samples at SS-1, Weekly Epa summary report, cleanout camera inspections, </t>
  </si>
  <si>
    <t>JCI- maintenance on dredge</t>
  </si>
  <si>
    <t>Rain showers forecasted-wear proper clothing</t>
  </si>
  <si>
    <t>36 to 54F</t>
  </si>
  <si>
    <t>Daily site checks, Daily parameters, upload equis, clean ops building, Win911 comm troubleshooting</t>
  </si>
  <si>
    <t>HDR win911 trouble shooting</t>
  </si>
  <si>
    <t>Eye protection</t>
  </si>
  <si>
    <t>30 to 52F</t>
  </si>
  <si>
    <t>32 to 68 F</t>
  </si>
  <si>
    <t>44 to 66F</t>
  </si>
  <si>
    <t>Daily site checks, Daily parameters, Monthly sampling, MSD site/generator checks, upload equis, clean B channel</t>
  </si>
  <si>
    <t>JCI dredge set-up, Colbert Elec power to dredge</t>
  </si>
  <si>
    <t>39 to 66F</t>
  </si>
  <si>
    <t>Daily site checks, daily parameters, upload equis, IPS site and generator check, WCP site and generator check, clean A and C conveyance channels</t>
  </si>
  <si>
    <t>JCI- dredge setup and operation Started dredging @ 8:00</t>
  </si>
  <si>
    <t>Review TRA for channel cleaning</t>
  </si>
  <si>
    <t>34 to 64F</t>
  </si>
  <si>
    <t>Daily site checks, daily parameters, upload equis, BRW staff guage monitoring, Clean distrabution tank, slurry tanks, sluice trough.</t>
  </si>
  <si>
    <t>JCI-Dredging C-1</t>
  </si>
  <si>
    <t>Review SOP for sluicebox and distrobution tank cleaning</t>
  </si>
  <si>
    <t>31 to 41F</t>
  </si>
  <si>
    <t>wind advisory, cloudy</t>
  </si>
  <si>
    <t>Daily site checks, daily parameters, upload equis, weekly sampling at SS-1, weekly epa summary report, replace isco sampler tubing for equipment blanks</t>
  </si>
  <si>
    <t>JCI- lime delivery, dredging</t>
  </si>
  <si>
    <t>Be aware of surroundings-road construction on centenial</t>
  </si>
  <si>
    <t>Daily site checks, Daily parameters, upload equis, decant water from north drying bed</t>
  </si>
  <si>
    <t>Snowy/Muddy dike roads-drive with caution</t>
  </si>
  <si>
    <t>33 to 52F</t>
  </si>
  <si>
    <t>Daily site checks, Daily parameters, Weekend checks, Decant water from north drying bed</t>
  </si>
  <si>
    <t>38 to 55F</t>
  </si>
  <si>
    <t>overcast</t>
  </si>
  <si>
    <t>26 to 56F</t>
  </si>
  <si>
    <t xml:space="preserve">Daily site checks, Daily parameters, Weekly sampling, MSD site/generator checks, Dredging oversight, </t>
  </si>
  <si>
    <t>JCI Dredging C1</t>
  </si>
  <si>
    <t>28 to 55F</t>
  </si>
  <si>
    <t>Daily site checks, Daily parameters, WCP and IPS site/generator checks, Dredging oversight, Pirhana dredging in A1</t>
  </si>
  <si>
    <t>Emergency Route in construction, use extra caution</t>
  </si>
  <si>
    <t>33 to 64F</t>
  </si>
  <si>
    <t>Daily site checks, Daily parameters, BRW staff gauge monitoring, Continued pirhana dredging in A1, baghouse/yoyo indicator checks</t>
  </si>
  <si>
    <t>Working around water</t>
  </si>
  <si>
    <t xml:space="preserve">37 to 76F </t>
  </si>
  <si>
    <t>Daily site checks, daily parameters, upload equis, dredge supervising, weekly sampling</t>
  </si>
  <si>
    <t>JCI- dredging C-1, moved to B-1</t>
  </si>
  <si>
    <t>UV Protection</t>
  </si>
  <si>
    <t>48 to 66F</t>
  </si>
  <si>
    <t xml:space="preserve">Daily site checks, daily parameters, upload equis, water decanting on drying beds, </t>
  </si>
  <si>
    <t>41 to 53 F</t>
  </si>
  <si>
    <t>37 to 49 F</t>
  </si>
  <si>
    <t>38 to 47 F</t>
  </si>
  <si>
    <t>Daily site checks, daily parameters, upload equis, site check after heavy rain fall</t>
  </si>
  <si>
    <t>muddy dike roads</t>
  </si>
  <si>
    <t>39 to 55F</t>
  </si>
  <si>
    <t>Daily site checks, daily parameters, upload equis, WCP site and generator checks, IPS site and generator checks</t>
  </si>
  <si>
    <t xml:space="preserve">JCI-dredging of B-1, </t>
  </si>
  <si>
    <t>Operating dry vault pumps, north and south lines. NWE-power outage,fuse issue</t>
  </si>
  <si>
    <t>Changing weather conditions</t>
  </si>
  <si>
    <t>32 to 58F</t>
  </si>
  <si>
    <t>Daily site checks, daily parameters, upload equis, BRW staff guage monitoring, clean CASB building, Clean distrobution tank</t>
  </si>
  <si>
    <t>37 to 60 F</t>
  </si>
  <si>
    <t>Mostly cloudy, thunderstorms possible</t>
  </si>
  <si>
    <t xml:space="preserve">Daily site checks, daily parameters, upload equis, weekly sampling, clean weeds from between 01w and 00, </t>
  </si>
  <si>
    <t>Thunderstorms possible-30/30 rule</t>
  </si>
  <si>
    <t>Rob Neff, Taylor Stanich</t>
  </si>
  <si>
    <t>43 to 64F</t>
  </si>
  <si>
    <t>Daily site checks, daily parameters, upload equis,</t>
  </si>
  <si>
    <t>JCI-dredging of B-1</t>
  </si>
  <si>
    <t>40 to 63 F</t>
  </si>
  <si>
    <t>Dailly site checks, daily parameters, upload equis, weekend work</t>
  </si>
  <si>
    <t>Working alone -communication</t>
  </si>
  <si>
    <t>41 to 57 F</t>
  </si>
  <si>
    <t>44 to 57F</t>
  </si>
  <si>
    <t>Parlty Cloudy</t>
  </si>
  <si>
    <t xml:space="preserve">Daily site checks, Daily parameters, Weekly sampling, MSD site/generator checks, </t>
  </si>
  <si>
    <t>JCI dredging B1</t>
  </si>
  <si>
    <t>CO2-OFF, ON @ 11:00 to 10CFH</t>
  </si>
  <si>
    <t>38 to 64 F</t>
  </si>
  <si>
    <t>Daily site checks, daily parameters, upload equis, WCP site and generator check, IPS site and generator checks, cleaned chanel c</t>
  </si>
  <si>
    <t>JCI-dredging B-1, Moved to A1</t>
  </si>
  <si>
    <t>CO2 @ 10CFH</t>
  </si>
  <si>
    <t>39 to 62 F</t>
  </si>
  <si>
    <t>Overcast-chance of showers</t>
  </si>
  <si>
    <t>Daily site checks, daily parameters, upload equis,BRW staff guage monitoring, cleaned CASB building, cleaned OPS building</t>
  </si>
  <si>
    <t>JCI-dredging A-1</t>
  </si>
  <si>
    <t>MSDS-ergonomics</t>
  </si>
  <si>
    <t>45 to 70 F</t>
  </si>
  <si>
    <t>Daily site check, daily parameters, upload equis, weekly sampling, weekly EPA summary report, MSD subdrain downloads, reinstall tributary fow module</t>
  </si>
  <si>
    <t>49 to 68F</t>
  </si>
  <si>
    <t>Daily site checks, Daily parameters, Decant water from north drying bed, upload equis</t>
  </si>
  <si>
    <t>44 to 63 F</t>
  </si>
  <si>
    <t>Daily site checks, Daily parameters, Decant water from north drying bed, upload equis. Flowmeter 3011 at IPS not working properly.</t>
  </si>
  <si>
    <t>43 to 59 F</t>
  </si>
  <si>
    <t>38 to 52F</t>
  </si>
  <si>
    <t>Mostly cloudy, rain showers</t>
  </si>
  <si>
    <t>Daily site checks, Daily parameters, Monthly compliance sampling, Dredging oversight, MSD site/generator checks, 3011 flow meter troubleshooting</t>
  </si>
  <si>
    <t>JCI dredgeing A1</t>
  </si>
  <si>
    <t>Josh Boyd, Taylor stanich</t>
  </si>
  <si>
    <t>39 to 50 F</t>
  </si>
  <si>
    <t>Overcast chance of rain</t>
  </si>
  <si>
    <t>Daily site checks, daily parameters, upload equis, dredging oversight, WCP site and generator checks, IPS site and generator checks,3011 flow meter troubleshooting, switched to IPS pump 1</t>
  </si>
  <si>
    <t>CO2 @ 10CFH                               CO2 off @9:35</t>
  </si>
  <si>
    <t>Review SOP for IPS pump maintenance</t>
  </si>
  <si>
    <t>39 to 68F</t>
  </si>
  <si>
    <t xml:space="preserve">Daily site checks, Daily parameters, BRW staff gauge monitoring, Air compressor maintenance/switched to compressor 1, Clean slurry tank/tank discharge, </t>
  </si>
  <si>
    <t>Workplace impairment</t>
  </si>
  <si>
    <t>38 to 81F</t>
  </si>
  <si>
    <t>Daily site checks, Daily parameters, Weekly sampling, Upload equis, Decant water from north drying bed, Stream gauging at WSP</t>
  </si>
  <si>
    <t>JCI-dredging A1-Joe Mullaney/HDR IPS flow meter troubleshoot</t>
  </si>
  <si>
    <t>49 to 84F</t>
  </si>
  <si>
    <t>Clear sunny</t>
  </si>
  <si>
    <t>Daily site checks, Daily parameters, Decant water from north drying bed, Troubleshoot IPS flow meters</t>
  </si>
  <si>
    <t>Joe Mullaney/HDR IPS flow meter troubleshoot</t>
  </si>
  <si>
    <t>Heat Exhaustion-Stay hydrated</t>
  </si>
  <si>
    <t>52 to 80F</t>
  </si>
  <si>
    <t>40 to 52F</t>
  </si>
  <si>
    <t>Overcast, Rain showers</t>
  </si>
  <si>
    <t>Daily site checks, Daily parameters, Weekly sampling, Upload equis, MSD site/generator checks, IPS flow meter trouble shooting, inspect screw conveyor bolts</t>
  </si>
  <si>
    <t>37 to 68F</t>
  </si>
  <si>
    <t>Daily site checks, Daily parameters, WCP and IPS site/generator checks, Clean conveyance channels, Paint Bollards/safety railing</t>
  </si>
  <si>
    <t>JCI Dredging A1</t>
  </si>
  <si>
    <t>38 to 76</t>
  </si>
  <si>
    <t>Daily site check, daily parameters, upload equis, BRW staff guage monitoring, decant water from north drying bed, Paint bollards/safety railing, MSD dry vault and 106 flowmeter check</t>
  </si>
  <si>
    <t>Review TRA for painting bollards/handrail</t>
  </si>
  <si>
    <t>42 to 79</t>
  </si>
  <si>
    <t>Mostly Sunny</t>
  </si>
  <si>
    <t>Daily site checks, daily parameters, upload equis, weekly sampling, Bollard/handrail painting, wetlands site check</t>
  </si>
  <si>
    <t>Colbert-disconnect power from dredge</t>
  </si>
  <si>
    <t>41 to 65 F</t>
  </si>
  <si>
    <t>Daily site checks, daily parameters, upload equis, site check.</t>
  </si>
  <si>
    <t>37 to 66 F</t>
  </si>
  <si>
    <t>43 to 79 F</t>
  </si>
  <si>
    <t>41 to 85F</t>
  </si>
  <si>
    <t>Daily site checks, Daily parameters, Weekly compliance sampling, MSD site/generator checks, Clean CAS Building, Clean distrabution tank/sluice trough</t>
  </si>
  <si>
    <t>JCI Dredge Decon</t>
  </si>
  <si>
    <t>42 to 81F</t>
  </si>
  <si>
    <t>Daily site checks, Daily parameters, WCP and IPS site/generator checks, MSD South pump replacement</t>
  </si>
  <si>
    <t>JCI/Colbert MSD pump replacement</t>
  </si>
  <si>
    <t>Operating dry vault pumps, north and south lines. Replaced MSD south pump</t>
  </si>
  <si>
    <t>Electrical safety-LO/TO</t>
  </si>
  <si>
    <t>45 to 74F</t>
  </si>
  <si>
    <t xml:space="preserve">Daily site checks, daily parameters, upload equis, BRW staff guage monitoring, cleaned B channel, cleaned A channel, check valves at MSD </t>
  </si>
  <si>
    <t>36 to 74F</t>
  </si>
  <si>
    <t>Daily site checks, daily parameters, upload equis, cleaned in front af CASB, checked on wetlands, weekly sampling,</t>
  </si>
  <si>
    <t>level setpoint reduced to 5418.00</t>
  </si>
  <si>
    <t>Level setpoint increased to 5418.50</t>
  </si>
  <si>
    <t>Setpoint changed to 5419.00</t>
  </si>
  <si>
    <t>Operating dry vault pumps, north and south lines./MSD Pumps OFF for aproximatley 5hrs for Jetting activities, Used Godwin diesel pump during this time/MSD Communication issue-Pumps ran in manual for aproximatley 12hrs</t>
  </si>
  <si>
    <t xml:space="preserve">Operating dry vault pumps, north and south lines. MSD Pumps OFF for aproximatley 5hrs for Pigging </t>
  </si>
  <si>
    <t>Switched to IPS pump 2 @ 12:00, Restarted LAO HMI @ 15:45</t>
  </si>
  <si>
    <t>All ponds are 90% froze</t>
  </si>
  <si>
    <t>All ponds thawed over weekend/Lime rate reduced to 130mg/l @ 9:15</t>
  </si>
  <si>
    <t>Increased lime rate to 135mg/l @ 9:15</t>
  </si>
  <si>
    <t>Used YSI meter WSP</t>
  </si>
  <si>
    <t>Feeder OFF for approximatley 15min to inspect scew conveyor bolts</t>
  </si>
  <si>
    <t>Used WSP YSI</t>
  </si>
  <si>
    <t>Changed lime rate to 130 mg/l @ 11:00</t>
  </si>
  <si>
    <t>lime rate increased to 135 mg/l @13:00</t>
  </si>
  <si>
    <t>IPS Pumps/lime feeder OFF for approximatley 1hr for IPS flow meter troubleshoot</t>
  </si>
  <si>
    <t>Switched to IPS pump 2 @ 7:30 for IPS flowmeter trouble shooting</t>
  </si>
  <si>
    <t>Switched Back To IPS pump 1 @13:00</t>
  </si>
  <si>
    <t>46 to 80 F</t>
  </si>
  <si>
    <t>45 to 81 F</t>
  </si>
  <si>
    <t>Daily site checks, daily parameters, upload equis, weekend work</t>
  </si>
  <si>
    <t>48 to 66 F</t>
  </si>
  <si>
    <t>Overcast, raining</t>
  </si>
  <si>
    <t>48 to 70 F</t>
  </si>
  <si>
    <t>43 to 73 F</t>
  </si>
  <si>
    <t>Daily site checks, daily parameters, upload equis, MSD testing, weekly sampling</t>
  </si>
  <si>
    <t>JCI MSD work</t>
  </si>
  <si>
    <t>Review TRA for MSD Cleaning</t>
  </si>
  <si>
    <t>44 to 79 F</t>
  </si>
  <si>
    <t>Daily site checks, Daily parameters, BRW staff gauge monitoring, Control of work refresher training, Clean Conveyance channels, Clean lime silo, Check screw conveyor bolts</t>
  </si>
  <si>
    <t>Warm weather-stay hydrated</t>
  </si>
  <si>
    <t>50 to 79 F</t>
  </si>
  <si>
    <t>Daily site checks, Daily parameters, Weekly sampling, Weekly Epa summary report, IPS weed pile removal</t>
  </si>
  <si>
    <t>Reivew TRA for IPS weed pile removal</t>
  </si>
  <si>
    <t>partly cloudy</t>
  </si>
  <si>
    <t>Daily site checks, Daily parameters, upload equis, Power outage at MSD</t>
  </si>
  <si>
    <t>Operating dry vault pumps, north and south lines. Power outage at MSD</t>
  </si>
  <si>
    <t>46 to 82 F</t>
  </si>
  <si>
    <t>42 to 71 F</t>
  </si>
  <si>
    <t>39 to 76 F</t>
  </si>
  <si>
    <t>Daily site checks, Daily parameters, Weekly compliance sampling, MSD site/generator checks.</t>
  </si>
  <si>
    <t>Wear Sunscreen</t>
  </si>
  <si>
    <t>45 to 87 F</t>
  </si>
  <si>
    <t>Daily site checks, daily parameters, upload equis,Jetting MSD vault,</t>
  </si>
  <si>
    <t>JCI, Hunter Brother MSD work</t>
  </si>
  <si>
    <t>Simops</t>
  </si>
  <si>
    <t>50 to 84 F</t>
  </si>
  <si>
    <t>Daily site checks, daily parameters, upload equis, IPS, WCP site/generator check,</t>
  </si>
  <si>
    <t>JCI, MSD work</t>
  </si>
  <si>
    <t>Heat Stress</t>
  </si>
  <si>
    <t>Taylor Stanich, Steve Lubick</t>
  </si>
  <si>
    <t>49 to 86 F</t>
  </si>
  <si>
    <t>Daily site checks, Daily parameters, Weekly compliance sampling, Weekly EPA summary report</t>
  </si>
  <si>
    <t>49 to 82 F</t>
  </si>
  <si>
    <t>Daily site checks, Daily parameters, Upload equis</t>
  </si>
  <si>
    <t>49 to 89 F</t>
  </si>
  <si>
    <t xml:space="preserve">Daily site checks, Daily parameters, Weekend checks, </t>
  </si>
  <si>
    <t>50 to 87 F</t>
  </si>
  <si>
    <t>49 to 83 F</t>
  </si>
  <si>
    <t>Daily site checks, Daily parameters, Monthly compliance sampling, Site vegitation/lagoon inspections, MSD site/generator checks</t>
  </si>
  <si>
    <t>43 to  85 F</t>
  </si>
  <si>
    <t>Daily site checks, daily parameters, iupload equis, MSD subdrain dowloads, site vegitation maintence</t>
  </si>
  <si>
    <t>review TRA for mowing and weedeating</t>
  </si>
  <si>
    <t>41 to 86 F</t>
  </si>
  <si>
    <t>Daily site checks, Daily parameters, BRW staff gauge readings, MSD sampling/downloads, willow removal oversight</t>
  </si>
  <si>
    <t>JCI- willow removal</t>
  </si>
  <si>
    <t>Josh Boyd,Taylor Stanich</t>
  </si>
  <si>
    <t>44 to 87 F</t>
  </si>
  <si>
    <t>Daily site checks, daily parameters, upload equis, mowed and weedeated around main entrance, mowed and weedeated at WCP, Weekly EPA summary report, Willow removal oversight</t>
  </si>
  <si>
    <t>JCI-Willow removal</t>
  </si>
  <si>
    <t>Stay hydrated</t>
  </si>
  <si>
    <t>46 to 87 F</t>
  </si>
  <si>
    <t>Daily site checks, daily parameters, upload equis,mowed and weedeated at BRW gate and arpound the jersey barriers going to dredgre storage, pond inspections</t>
  </si>
  <si>
    <t>48 to 84 F</t>
  </si>
  <si>
    <t>45 to 77 F</t>
  </si>
  <si>
    <t>41 to 81 F</t>
  </si>
  <si>
    <t>Daily site checks, Daily parameters, Weekly sampling, site vegitation maintenance, Willow removal oversight, MSD site/generator checks</t>
  </si>
  <si>
    <t>JCI willow removal/lime delivery, BSR weed spraying</t>
  </si>
  <si>
    <t>SIMOPS-communication</t>
  </si>
  <si>
    <t>51 to 85 F</t>
  </si>
  <si>
    <t>Daily site checks, Daily parameters, WCP and IPS site/generator checks, Finished hauling weed piles from IPS, Inspect screw conveyor, Willow removal oversight, Maintain freeway wetlands</t>
  </si>
  <si>
    <t>JCI willow removal, BSR weed spraying</t>
  </si>
  <si>
    <t>48 to 86 F</t>
  </si>
  <si>
    <t xml:space="preserve">Daily sitte checks, daily parameters, upload equis, weedeated around transformer at main gate, Willow removal oversight, </t>
  </si>
  <si>
    <t>52 to 88 F</t>
  </si>
  <si>
    <t>Daily site checks, Daily parameters, Weekly sampling, Willow removal oversight, clean CASB, Replace level transducer for C1, Weekly EPA summary report, Changed air compressor oil</t>
  </si>
  <si>
    <t>Fit for duty, focus on the task at hand</t>
  </si>
  <si>
    <t>Taylor Stancih</t>
  </si>
  <si>
    <t>51 to 88 F</t>
  </si>
  <si>
    <t>Daily site checks, Daily parameters, Clean OPS building, upload equis, FIT Drone sludge sampling</t>
  </si>
  <si>
    <t>FIT-Drone sludge sampling, HDR-HMI trouble shooting</t>
  </si>
  <si>
    <t>47 to 92 F</t>
  </si>
  <si>
    <t>woeking alone-communication</t>
  </si>
  <si>
    <t>47 to 93 F</t>
  </si>
  <si>
    <t>Daily site checks, daily parametrs, upload equis</t>
  </si>
  <si>
    <t>50 to 92 F</t>
  </si>
  <si>
    <t>Daily site checks, daily parameters, upload equis, MSD site and generator checks, mileage logs for trucks 46 and 49, cleaned sluicebox and distrobution tank</t>
  </si>
  <si>
    <t>SIMOPS-Be aware of your surroundings</t>
  </si>
  <si>
    <t>56 to 86 F</t>
  </si>
  <si>
    <t>Daily site checks, daily parameters, upload equis, WCP site and generator checks, IPS site and generator checks, willow removal oversight</t>
  </si>
  <si>
    <t>JCI-willow removal</t>
  </si>
  <si>
    <t>43 to 84 F</t>
  </si>
  <si>
    <t>Daily site checks, Daily parameters, BRW staff gauge monitoring, willow removal oversight, clean CASB and slurry tanks</t>
  </si>
  <si>
    <t>JCI Hdpe fusing</t>
  </si>
  <si>
    <t xml:space="preserve">Daily site checks, daily parameters, upload equis, willow removal oversight, </t>
  </si>
  <si>
    <t>Heat stress</t>
  </si>
  <si>
    <t>51 to 78 F</t>
  </si>
  <si>
    <t>50 to 74 F</t>
  </si>
  <si>
    <t>53 to 78 F</t>
  </si>
  <si>
    <t>43 to 89 F</t>
  </si>
  <si>
    <t xml:space="preserve">Daily site checks, Daily parameters, upload equis, Weekly compliance sampling, MSD site/generator checks, Willow removal oversight, </t>
  </si>
  <si>
    <t>JCI willow removal</t>
  </si>
  <si>
    <t>43 to 90 F</t>
  </si>
  <si>
    <t>Daily site checks, daily parameters, upload equis, WCP site and generator checks, IPS site and generator check, HCC weed removal, inspect screw conveyor bolts</t>
  </si>
  <si>
    <t>57 to 88 F</t>
  </si>
  <si>
    <t>Daily site checks, Daily parameters, BRW staff gauge monitoring, willow removal oversight, 3Q inspections</t>
  </si>
  <si>
    <t>Fire danger</t>
  </si>
  <si>
    <t>52 to 85 F</t>
  </si>
  <si>
    <t>Mostly Cloudy</t>
  </si>
  <si>
    <t>Daily site checks, daily parametrs, upload equis, cleaned chanel c, willow removal oversight,3Q inspections</t>
  </si>
  <si>
    <t>Review SDS for HNO3</t>
  </si>
  <si>
    <t>55 to 87 F</t>
  </si>
  <si>
    <t>Daily site checks, daily parameters, upload equis, 3Q inspections, reinstalled tributary flowmeter</t>
  </si>
  <si>
    <t>Wear sunscreen UV protection</t>
  </si>
  <si>
    <t>49 to 85 F</t>
  </si>
  <si>
    <t>46 to 83 F</t>
  </si>
  <si>
    <t>44 to 86 F</t>
  </si>
  <si>
    <t>Daily site checks, Daily parameters, Monthly compliance sampling, MSD site/generator checks, tare/calibrate lime feeder</t>
  </si>
  <si>
    <t>JCI sludge buckup</t>
  </si>
  <si>
    <t>Daily site checks, Daily parameters, WCP and IPS site/generator checks, Clean distrabution tank/weir gates/slurry tank, 3Q inspections</t>
  </si>
  <si>
    <t>46 to 91 F</t>
  </si>
  <si>
    <t>Daily site checks, Daily parameters, BRW staff gauge monitoring, Monthly operations meeting, 3Q inspections</t>
  </si>
  <si>
    <t>Monthly fire extinguishers</t>
  </si>
  <si>
    <t>46 to 89 F</t>
  </si>
  <si>
    <t xml:space="preserve">Daily site checks, daily parameters, upload equis, 3Q inspections, weekly sampling, </t>
  </si>
  <si>
    <t>49 to 88 F</t>
  </si>
  <si>
    <t xml:space="preserve">Daily site checks, daily parameters, upload equis,wetlands monitoring, cleaned weeds out of HCC, </t>
  </si>
  <si>
    <t>Struck by incedents- be aware of your surroundings</t>
  </si>
  <si>
    <t>52 to 86 F</t>
  </si>
  <si>
    <t>50 to 81 F</t>
  </si>
  <si>
    <t>47 to 83 F</t>
  </si>
  <si>
    <t>Daily sitte checks, daily parameters, upload equis, weekly sampling, delivering samples to fedex, 3q inspectons on server, MSD site and generator check</t>
  </si>
  <si>
    <t>JCI-outlet structure gate replacement prep</t>
  </si>
  <si>
    <t>44 to 81 F</t>
  </si>
  <si>
    <t xml:space="preserve">Daily site checks, Daily parameters, WCP and IPS site/generator checks, Monthly MSD downloads, upload equis, </t>
  </si>
  <si>
    <t>Reivew SOP for MSD downloads</t>
  </si>
  <si>
    <t>54 to 79 F</t>
  </si>
  <si>
    <t xml:space="preserve">Daily site checks, daily parameters, upload equis,outlet structure gate repair oversight, BRW staff guage monitoring, </t>
  </si>
  <si>
    <t>JCI-Outlet structure gate repair</t>
  </si>
  <si>
    <t>SIMOPS-JCI outlet structure valve replacement</t>
  </si>
  <si>
    <t>Josh Boyd. Taylor Stanich</t>
  </si>
  <si>
    <t>52 to 79 F</t>
  </si>
  <si>
    <t xml:space="preserve">Daily site checks, daily parameters, upload equis, weekly sampling, outlet gate overview, </t>
  </si>
  <si>
    <t>JCI-Outlet stucture gate repair</t>
  </si>
  <si>
    <t>46 to 78 F</t>
  </si>
  <si>
    <t>Daily site checks, Daily parameters, Weekly epa summary report, upload equis</t>
  </si>
  <si>
    <t>HDR-HMI updates</t>
  </si>
  <si>
    <t>44 to 76 F</t>
  </si>
  <si>
    <t>43 to 72 F</t>
  </si>
  <si>
    <t>Working alone-Communication</t>
  </si>
  <si>
    <t>38 to 84 F</t>
  </si>
  <si>
    <t>Mostly sunnt</t>
  </si>
  <si>
    <t>Daily site checks, daily parameters, upload equis, weekly sampling, outlet structure gate repair oversight, MSD sight and generator checks</t>
  </si>
  <si>
    <t>JCI-outlet structure gate repair</t>
  </si>
  <si>
    <t>43 to 88 F</t>
  </si>
  <si>
    <t xml:space="preserve">Daily site checks, daily parameters, upload equis, outlet structure gate repair oversight, IPS site and generator checks, WCP site and generator checks, </t>
  </si>
  <si>
    <t>SIMOPS-fall danger</t>
  </si>
  <si>
    <t>44 to 91 F</t>
  </si>
  <si>
    <t>Daily site checks, daily parameters, upload equis, BRW staff guage monitoring, outlet structure gate repair oversight</t>
  </si>
  <si>
    <t>School starting-Be aware of busstops/pedestrians</t>
  </si>
  <si>
    <t>48 to 85 F</t>
  </si>
  <si>
    <t>Daily site checks, Daily parameters, Weekly sampling, MSD pump malfunction trouble shoot, Weekly EPA summary report, inspect screw conveyor bolts</t>
  </si>
  <si>
    <t>JCI lime delivery/Dredge cutter head motor replacemnet</t>
  </si>
  <si>
    <t>44 to 89 F</t>
  </si>
  <si>
    <t>Daily site checks, Daily parameters, Upload equis, Backfill around A3 outlet structure, EPA site tour</t>
  </si>
  <si>
    <t>EPA site tour</t>
  </si>
  <si>
    <t>45 to 94 F</t>
  </si>
  <si>
    <t>Daily site checks, Daily parameters, Upload equis,</t>
  </si>
  <si>
    <t>Sunny, hazy</t>
  </si>
  <si>
    <t xml:space="preserve">Daily site checks, Daily parameters, Upload equis, </t>
  </si>
  <si>
    <t>40 to 87 F</t>
  </si>
  <si>
    <t>49 to 92 F</t>
  </si>
  <si>
    <t>Daily site checks, Daily parameters, Upload equis, Weekly sampling, WCP and IPS generator checks</t>
  </si>
  <si>
    <t>JCI dredge set-up</t>
  </si>
  <si>
    <t>51 to 89 F</t>
  </si>
  <si>
    <t>Daily site checks, daily parameters, upload equis, BRW staff guage monitoring, dredge ops oversight, clean C and B channels</t>
  </si>
  <si>
    <t>JCI- dredge set-up</t>
  </si>
  <si>
    <t>Smoke Danger</t>
  </si>
  <si>
    <t>42 to 71F</t>
  </si>
  <si>
    <t>Daily site checks, Daily parameters, Weely sampling, help JCI with dredge setup, move crane and stoplogs to south drying bed.</t>
  </si>
  <si>
    <t>Poor air quality</t>
  </si>
  <si>
    <t>28 to 58 F</t>
  </si>
  <si>
    <t>JCI-dredging</t>
  </si>
  <si>
    <t>Proper PPE- changing weather conditions</t>
  </si>
  <si>
    <t>31 to 78 F</t>
  </si>
  <si>
    <t>31 to 84 F</t>
  </si>
  <si>
    <t>39 to 83 F</t>
  </si>
  <si>
    <t>Smokey, Hazy</t>
  </si>
  <si>
    <t>Daily site checks, daily parameters, upload equis, weekly samples, helping with the dredging</t>
  </si>
  <si>
    <t>JCI-Dredging</t>
  </si>
  <si>
    <t>SIMOPS- Focus on the task at hand</t>
  </si>
  <si>
    <t>42 to 68 F</t>
  </si>
  <si>
    <t>Smokey cloudy, chance of rain</t>
  </si>
  <si>
    <t>Daily site checks, daily parameters, upload equis, cleaned inside channels, fire extinguisher checks, WCP site and generator checks, IPS site and generator checks</t>
  </si>
  <si>
    <t>JCI-Fixing the dredge</t>
  </si>
  <si>
    <t>45 to 71 F</t>
  </si>
  <si>
    <t>overcast,smokey</t>
  </si>
  <si>
    <t>Daily site checks, daily parameters, upload equis, BRW staff guage monitoring, monthly meeting</t>
  </si>
  <si>
    <t>Be aware of your surroundings</t>
  </si>
  <si>
    <t>42 to 70 F</t>
  </si>
  <si>
    <t>Daily site checks, daily parameters, upload equis, weekly sampling, help with dredge</t>
  </si>
  <si>
    <t>JCI- dredging C-1</t>
  </si>
  <si>
    <t>slips, trips and falls</t>
  </si>
  <si>
    <t>Josh Boyd, Rob Neff</t>
  </si>
  <si>
    <t>43 to 64 F</t>
  </si>
  <si>
    <t>Cloudy and rain</t>
  </si>
  <si>
    <t>Daily sie check, daily parameters, upload equis</t>
  </si>
  <si>
    <t>JCI-dredging C-1</t>
  </si>
  <si>
    <t>Muddy roads and dykes</t>
  </si>
  <si>
    <t>37 to 69 F</t>
  </si>
  <si>
    <t>Daily site checks, daily parameters, upload equis, Decant south drying bed,</t>
  </si>
  <si>
    <t>41 to 68 F</t>
  </si>
  <si>
    <t>39 to 72 F</t>
  </si>
  <si>
    <t>Daily site checks, daily parameters,upload equis, MSD site and generator checks, MSD downloads, monthly sampling</t>
  </si>
  <si>
    <t>JCI dredging</t>
  </si>
  <si>
    <t>37 to 57F</t>
  </si>
  <si>
    <t>Daily site checks, Daily parameters, WCP and IPS site/generator checks, MSD subdrain sampling</t>
  </si>
  <si>
    <t>JCI Dredging B1, Colbert Electric- MSD upgrades</t>
  </si>
  <si>
    <t>Review sop for msd sampling</t>
  </si>
  <si>
    <t>39 to 64F</t>
  </si>
  <si>
    <t>Daily site checks, Daily parameters, BRW staff gauge sampling, reinstall MSD116 Hach meter, Update Subdrain DSR, upload equis</t>
  </si>
  <si>
    <t>40 to 54 F</t>
  </si>
  <si>
    <t>Daily site checks, daily parameters, upload equis, weekly sampling, clean conductivity sensor in CASB, Maintain freeway wetlands, Help JCI with move to A1</t>
  </si>
  <si>
    <t>JCI-dredging B-1 started A1 @ 1400, lime delivery              HDR/Colbert Electric-Msd upgrades</t>
  </si>
  <si>
    <t>Rain showers-Proper clothing</t>
  </si>
  <si>
    <t>40 to 65 F</t>
  </si>
  <si>
    <t xml:space="preserve">Daily site checks, daily parameters, upload equis, decant water out of south drying bed, </t>
  </si>
  <si>
    <t>colder weather</t>
  </si>
  <si>
    <t>38 to 69 F</t>
  </si>
  <si>
    <t>daily site checks, daily parameters, Upload equis-weekend work</t>
  </si>
  <si>
    <t>35 to 74 F</t>
  </si>
  <si>
    <t>daily sie checks, daily parameters, upload equis, weekend work</t>
  </si>
  <si>
    <t>35 to 78 F</t>
  </si>
  <si>
    <t>Daily site checks, daily prameters, upload equis, weekly sampling, MSD site and generator checks, deliver samples to fedex</t>
  </si>
  <si>
    <t>JCI-Dredging A-1</t>
  </si>
  <si>
    <t>Weekly sampling-review SDS for HNO3</t>
  </si>
  <si>
    <t>37 to 79 F</t>
  </si>
  <si>
    <t>Clear, Sunny</t>
  </si>
  <si>
    <t xml:space="preserve">Daily site checks, Daily parameters, WCP and IPS site/generator checks, HCC headgate </t>
  </si>
  <si>
    <t>36 to 80 F</t>
  </si>
  <si>
    <t>Daily site checks, Daily parameters, Clean Slurry tanks, Assist Jci with Dredge demob, Brw Staff gauge monitoring</t>
  </si>
  <si>
    <t>JCI-Dredge demobe</t>
  </si>
  <si>
    <t>44 to 68 F</t>
  </si>
  <si>
    <t>Daily site checks, Daily parameters, Weekly sampling, Weekly EPA summary report, Install new air dryer, Dredge cleaning assistance, IPS Pump 1 maintenance</t>
  </si>
  <si>
    <t>JCI Dredge decon, Colbert Air dryer install</t>
  </si>
  <si>
    <t>CO2-ON @ 10CFH</t>
  </si>
  <si>
    <t>41 to 50 F</t>
  </si>
  <si>
    <t xml:space="preserve">Daily site checks, Daily parameters, Clean OPS building, upload equis, </t>
  </si>
  <si>
    <t>Operating dry vault pumps, north and south lines.Generator ran for aproximatley 1hr due to power outage</t>
  </si>
  <si>
    <t xml:space="preserve">Operating dry vault pumps, north and south lines. MSD Pumps OFF for aproximatley 6.5hrs for Vault jetting </t>
  </si>
  <si>
    <t>Operating dry vault pump, south line.</t>
  </si>
  <si>
    <t>Operating dry vault pumps, north and south lines. North pump ran for approximentally a half hour</t>
  </si>
  <si>
    <t>Operating dry vault pump, south line./Receiving approximatley 130gal/min extra from step draw down project.</t>
  </si>
  <si>
    <t>Operating dry vault pump, south line./Receiving approximatley 130gal/min from step draw down project.</t>
  </si>
  <si>
    <t>Operating dry vault pump, south line./Receiving approximatley 130gal/min from step draw down project. Stopped at 9:00</t>
  </si>
  <si>
    <t>Operating dry vault pump, north line.</t>
  </si>
  <si>
    <t>Operating dry vault pump, North line.</t>
  </si>
  <si>
    <t>Operating dry vault pump, South line.</t>
  </si>
  <si>
    <t>lime rate increased to 140 mg/l @13:00</t>
  </si>
  <si>
    <t>General site checks after heavy rainfall</t>
  </si>
  <si>
    <t>Lime feed OFF for approximatley 10mins to inspect screw conveyor bolts</t>
  </si>
  <si>
    <t>Power outage @ approximatley 9:40, power restored within an hour.</t>
  </si>
  <si>
    <t>Lime feed ran in volumetric for approximatley 25min to tare/calibrate feeder</t>
  </si>
  <si>
    <t>Pumps/Lime addition OFF for approximatley 25min for HDR to preform updates to HMI</t>
  </si>
  <si>
    <t>Lime rate increased to 145mg/l @13:00</t>
  </si>
  <si>
    <t>Replaced pH probe on YSI, lowered lime rate down to 140 mg/L</t>
  </si>
  <si>
    <t>Lime addition OFF for approximatley 30 mins for slurry tank cleaning</t>
  </si>
  <si>
    <t>Switched to IPS pump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</si>
</sst>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9]d\-mmm\-yy;@"/>
    <numFmt numFmtId="165" formatCode="h:mm;@"/>
    <numFmt numFmtId="166" formatCode="0.0"/>
  </numFmts>
  <fonts count="29" x14ac:knownFonts="1">
    <font>
      <sz val="10"/>
      <name val="Arial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8"/>
      <name val="Arial"/>
      <family val="2"/>
    </font>
    <font>
      <sz val="10"/>
      <name val="MS Sans Serif"/>
      <family val="2"/>
    </font>
    <font>
      <b/>
      <sz val="8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10"/>
      <name val="Arial"/>
      <family val="2"/>
    </font>
    <font>
      <b/>
      <sz val="8"/>
      <color indexed="8"/>
      <name val="Arial"/>
      <family val="2"/>
    </font>
    <font>
      <sz val="11"/>
      <name val="Bookman Old Style"/>
      <family val="1"/>
    </font>
  </fonts>
  <fills count="36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13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</fills>
  <borders count="4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6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3" borderId="0" applyNumberFormat="0" applyBorder="0" applyAlignment="0" applyProtection="0"/>
    <xf numFmtId="0" fontId="4" fillId="20" borderId="1" applyNumberFormat="0" applyAlignment="0" applyProtection="0"/>
    <xf numFmtId="0" fontId="5" fillId="21" borderId="2" applyNumberFormat="0" applyAlignment="0" applyProtection="0"/>
    <xf numFmtId="0" fontId="6" fillId="0" borderId="0" applyNumberFormat="0" applyFill="0" applyBorder="0" applyAlignment="0" applyProtection="0"/>
    <xf numFmtId="0" fontId="7" fillId="4" borderId="0" applyNumberFormat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7" borderId="1" applyNumberFormat="0" applyAlignment="0" applyProtection="0"/>
    <xf numFmtId="0" fontId="12" fillId="0" borderId="6" applyNumberFormat="0" applyFill="0" applyAlignment="0" applyProtection="0"/>
    <xf numFmtId="0" fontId="13" fillId="22" borderId="0" applyNumberFormat="0" applyBorder="0" applyAlignment="0" applyProtection="0"/>
    <xf numFmtId="0" fontId="14" fillId="0" borderId="0"/>
    <xf numFmtId="0" fontId="20" fillId="0" borderId="0"/>
    <xf numFmtId="0" fontId="20" fillId="0" borderId="0"/>
    <xf numFmtId="0" fontId="1" fillId="0" borderId="0"/>
    <xf numFmtId="0" fontId="14" fillId="23" borderId="7" applyNumberFormat="0" applyAlignment="0" applyProtection="0"/>
    <xf numFmtId="0" fontId="15" fillId="20" borderId="8" applyNumberForma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</cellStyleXfs>
  <cellXfs count="241">
    <xf numFmtId="0" fontId="0" fillId="0" borderId="0" xfId="0"/>
    <xf numFmtId="0" fontId="19" fillId="0" borderId="0" xfId="0" applyFont="1"/>
    <xf numFmtId="0" fontId="19" fillId="26" borderId="10" xfId="0" applyFont="1" applyFill="1" applyBorder="1" applyAlignment="1">
      <alignment horizontal="center"/>
    </xf>
    <xf numFmtId="164" fontId="19" fillId="26" borderId="10" xfId="0" applyNumberFormat="1" applyFont="1" applyFill="1" applyBorder="1" applyAlignment="1">
      <alignment horizontal="center" vertical="center"/>
    </xf>
    <xf numFmtId="165" fontId="19" fillId="26" borderId="10" xfId="0" applyNumberFormat="1" applyFont="1" applyFill="1" applyBorder="1" applyAlignment="1">
      <alignment horizontal="center" vertical="center"/>
    </xf>
    <xf numFmtId="49" fontId="19" fillId="26" borderId="10" xfId="0" applyNumberFormat="1" applyFont="1" applyFill="1" applyBorder="1" applyAlignment="1">
      <alignment horizontal="center" vertical="center" wrapText="1"/>
    </xf>
    <xf numFmtId="0" fontId="19" fillId="26" borderId="10" xfId="0" applyFont="1" applyFill="1" applyBorder="1" applyAlignment="1">
      <alignment horizontal="center" vertical="center"/>
    </xf>
    <xf numFmtId="0" fontId="19" fillId="26" borderId="10" xfId="0" applyFont="1" applyFill="1" applyBorder="1" applyAlignment="1">
      <alignment horizontal="center" vertical="center" wrapText="1"/>
    </xf>
    <xf numFmtId="164" fontId="19" fillId="0" borderId="0" xfId="0" applyNumberFormat="1" applyFont="1" applyAlignment="1">
      <alignment vertical="center"/>
    </xf>
    <xf numFmtId="0" fontId="19" fillId="0" borderId="0" xfId="0" applyFont="1" applyAlignment="1">
      <alignment horizontal="center" vertical="center"/>
    </xf>
    <xf numFmtId="49" fontId="19" fillId="0" borderId="0" xfId="0" applyNumberFormat="1" applyFont="1" applyAlignment="1">
      <alignment vertical="center" wrapText="1"/>
    </xf>
    <xf numFmtId="0" fontId="19" fillId="0" borderId="0" xfId="0" applyFont="1" applyAlignment="1">
      <alignment vertical="center" wrapText="1"/>
    </xf>
    <xf numFmtId="0" fontId="19" fillId="0" borderId="0" xfId="0" applyFont="1" applyAlignment="1">
      <alignment vertical="center"/>
    </xf>
    <xf numFmtId="49" fontId="19" fillId="0" borderId="0" xfId="0" applyNumberFormat="1" applyFont="1" applyAlignment="1">
      <alignment horizontal="center" vertical="center" wrapText="1"/>
    </xf>
    <xf numFmtId="164" fontId="14" fillId="30" borderId="10" xfId="37" applyNumberFormat="1" applyFill="1" applyBorder="1" applyAlignment="1">
      <alignment horizontal="left" vertical="center"/>
    </xf>
    <xf numFmtId="165" fontId="14" fillId="30" borderId="10" xfId="37" applyNumberFormat="1" applyFill="1" applyBorder="1" applyAlignment="1">
      <alignment horizontal="center" vertical="center" wrapText="1"/>
    </xf>
    <xf numFmtId="49" fontId="14" fillId="30" borderId="10" xfId="37" applyNumberFormat="1" applyFill="1" applyBorder="1" applyAlignment="1">
      <alignment horizontal="center" vertical="center" wrapText="1"/>
    </xf>
    <xf numFmtId="49" fontId="14" fillId="30" borderId="10" xfId="37" applyNumberFormat="1" applyFill="1" applyBorder="1" applyAlignment="1">
      <alignment horizontal="left" vertical="center" wrapText="1"/>
    </xf>
    <xf numFmtId="49" fontId="14" fillId="30" borderId="10" xfId="37" applyNumberFormat="1" applyFill="1" applyBorder="1" applyAlignment="1">
      <alignment vertical="center" wrapText="1"/>
    </xf>
    <xf numFmtId="165" fontId="14" fillId="30" borderId="10" xfId="37" applyNumberFormat="1" applyFill="1" applyBorder="1" applyAlignment="1">
      <alignment horizontal="left" vertical="center" wrapText="1"/>
    </xf>
    <xf numFmtId="164" fontId="14" fillId="30" borderId="10" xfId="37" applyNumberFormat="1" applyFill="1" applyBorder="1" applyAlignment="1">
      <alignment horizontal="left" vertical="center" wrapText="1"/>
    </xf>
    <xf numFmtId="164" fontId="14" fillId="33" borderId="10" xfId="37" applyNumberFormat="1" applyFill="1" applyBorder="1" applyAlignment="1">
      <alignment horizontal="left" vertical="center"/>
    </xf>
    <xf numFmtId="165" fontId="14" fillId="33" borderId="10" xfId="37" applyNumberFormat="1" applyFill="1" applyBorder="1" applyAlignment="1">
      <alignment horizontal="center" vertical="center" wrapText="1"/>
    </xf>
    <xf numFmtId="49" fontId="14" fillId="33" borderId="10" xfId="37" applyNumberFormat="1" applyFill="1" applyBorder="1" applyAlignment="1">
      <alignment horizontal="center" vertical="center" wrapText="1"/>
    </xf>
    <xf numFmtId="49" fontId="14" fillId="33" borderId="10" xfId="37" applyNumberFormat="1" applyFill="1" applyBorder="1" applyAlignment="1">
      <alignment horizontal="left" vertical="center" wrapText="1"/>
    </xf>
    <xf numFmtId="49" fontId="14" fillId="33" borderId="10" xfId="37" applyNumberFormat="1" applyFill="1" applyBorder="1" applyAlignment="1">
      <alignment vertical="center" wrapText="1"/>
    </xf>
    <xf numFmtId="165" fontId="14" fillId="33" borderId="10" xfId="37" applyNumberFormat="1" applyFill="1" applyBorder="1" applyAlignment="1">
      <alignment horizontal="left" vertical="center" wrapText="1"/>
    </xf>
    <xf numFmtId="164" fontId="14" fillId="33" borderId="10" xfId="37" applyNumberFormat="1" applyFill="1" applyBorder="1" applyAlignment="1">
      <alignment horizontal="left" vertical="center" wrapText="1"/>
    </xf>
    <xf numFmtId="0" fontId="19" fillId="0" borderId="0" xfId="0" applyFont="1" applyFill="1" applyBorder="1" applyAlignment="1">
      <alignment horizontal="center"/>
    </xf>
    <xf numFmtId="0" fontId="19" fillId="0" borderId="0" xfId="0" applyFont="1" applyFill="1" applyBorder="1" applyAlignment="1">
      <alignment horizontal="left"/>
    </xf>
    <xf numFmtId="0" fontId="19" fillId="0" borderId="0" xfId="0" applyFont="1" applyFill="1" applyBorder="1" applyAlignment="1"/>
    <xf numFmtId="0" fontId="21" fillId="0" borderId="0" xfId="0" applyFont="1" applyFill="1" applyAlignment="1">
      <alignment horizontal="left" indent="2"/>
    </xf>
    <xf numFmtId="0" fontId="19" fillId="0" borderId="0" xfId="39" applyFont="1" applyFill="1"/>
    <xf numFmtId="0" fontId="19" fillId="0" borderId="0" xfId="39" applyFont="1" applyFill="1" applyAlignment="1">
      <alignment horizontal="center"/>
    </xf>
    <xf numFmtId="166" fontId="19" fillId="0" borderId="0" xfId="39" applyNumberFormat="1" applyFont="1" applyFill="1"/>
    <xf numFmtId="0" fontId="19" fillId="0" borderId="0" xfId="39" applyNumberFormat="1" applyFont="1" applyFill="1"/>
    <xf numFmtId="2" fontId="19" fillId="0" borderId="0" xfId="39" applyNumberFormat="1" applyFont="1" applyFill="1"/>
    <xf numFmtId="0" fontId="19" fillId="0" borderId="0" xfId="39" applyFont="1" applyFill="1" applyAlignment="1">
      <alignment horizontal="left"/>
    </xf>
    <xf numFmtId="0" fontId="19" fillId="0" borderId="29" xfId="39" applyFont="1" applyFill="1" applyBorder="1" applyAlignment="1">
      <alignment horizontal="right" wrapText="1"/>
    </xf>
    <xf numFmtId="0" fontId="19" fillId="0" borderId="30" xfId="39" applyFont="1" applyFill="1" applyBorder="1" applyAlignment="1">
      <alignment horizontal="center" vertical="center" wrapText="1"/>
    </xf>
    <xf numFmtId="0" fontId="19" fillId="0" borderId="0" xfId="39" applyFont="1" applyFill="1" applyAlignment="1"/>
    <xf numFmtId="164" fontId="22" fillId="31" borderId="25" xfId="40" applyNumberFormat="1" applyFont="1" applyFill="1" applyBorder="1" applyAlignment="1">
      <alignment horizontal="center" vertical="center" wrapText="1"/>
    </xf>
    <xf numFmtId="20" fontId="22" fillId="31" borderId="31" xfId="40" applyNumberFormat="1" applyFont="1" applyFill="1" applyBorder="1" applyAlignment="1">
      <alignment horizontal="left" wrapText="1"/>
    </xf>
    <xf numFmtId="0" fontId="22" fillId="31" borderId="26" xfId="40" applyFont="1" applyFill="1" applyBorder="1" applyAlignment="1">
      <alignment horizontal="center" vertical="center" wrapText="1"/>
    </xf>
    <xf numFmtId="2" fontId="22" fillId="31" borderId="26" xfId="40" applyNumberFormat="1" applyFont="1" applyFill="1" applyBorder="1" applyAlignment="1">
      <alignment horizontal="center" vertical="center" wrapText="1"/>
    </xf>
    <xf numFmtId="1" fontId="22" fillId="31" borderId="26" xfId="40" applyNumberFormat="1" applyFont="1" applyFill="1" applyBorder="1" applyAlignment="1">
      <alignment horizontal="center" vertical="center" wrapText="1"/>
    </xf>
    <xf numFmtId="3" fontId="22" fillId="31" borderId="26" xfId="40" applyNumberFormat="1" applyFont="1" applyFill="1" applyBorder="1" applyAlignment="1">
      <alignment horizontal="center" vertical="center" wrapText="1"/>
    </xf>
    <xf numFmtId="1" fontId="22" fillId="31" borderId="32" xfId="40" applyNumberFormat="1" applyFont="1" applyFill="1" applyBorder="1" applyAlignment="1">
      <alignment horizontal="left" wrapText="1"/>
    </xf>
    <xf numFmtId="3" fontId="22" fillId="31" borderId="32" xfId="40" applyNumberFormat="1" applyFont="1" applyFill="1" applyBorder="1" applyAlignment="1">
      <alignment horizontal="center" wrapText="1"/>
    </xf>
    <xf numFmtId="3" fontId="22" fillId="31" borderId="32" xfId="40" applyNumberFormat="1" applyFont="1" applyFill="1" applyBorder="1" applyAlignment="1">
      <alignment horizontal="left" wrapText="1"/>
    </xf>
    <xf numFmtId="166" fontId="22" fillId="31" borderId="32" xfId="40" applyNumberFormat="1" applyFont="1" applyFill="1" applyBorder="1" applyAlignment="1">
      <alignment horizontal="left" wrapText="1"/>
    </xf>
    <xf numFmtId="0" fontId="22" fillId="31" borderId="41" xfId="40" applyFont="1" applyFill="1" applyBorder="1"/>
    <xf numFmtId="2" fontId="22" fillId="31" borderId="31" xfId="40" applyNumberFormat="1" applyFont="1" applyFill="1" applyBorder="1" applyAlignment="1">
      <alignment horizontal="left" wrapText="1"/>
    </xf>
    <xf numFmtId="20" fontId="14" fillId="0" borderId="10" xfId="0" applyNumberFormat="1" applyFont="1" applyFill="1" applyBorder="1" applyAlignment="1">
      <alignment horizontal="center"/>
    </xf>
    <xf numFmtId="1" fontId="14" fillId="0" borderId="10" xfId="0" applyNumberFormat="1" applyFont="1" applyFill="1" applyBorder="1" applyAlignment="1">
      <alignment horizontal="center"/>
    </xf>
    <xf numFmtId="2" fontId="14" fillId="0" borderId="10" xfId="0" applyNumberFormat="1" applyFont="1" applyFill="1" applyBorder="1" applyAlignment="1">
      <alignment horizontal="center"/>
    </xf>
    <xf numFmtId="0" fontId="14" fillId="0" borderId="24" xfId="0" applyFont="1" applyFill="1" applyBorder="1" applyAlignment="1">
      <alignment horizontal="center"/>
    </xf>
    <xf numFmtId="2" fontId="14" fillId="0" borderId="24" xfId="0" applyNumberFormat="1" applyFont="1" applyFill="1" applyBorder="1" applyAlignment="1">
      <alignment horizontal="center"/>
    </xf>
    <xf numFmtId="3" fontId="14" fillId="0" borderId="10" xfId="0" applyNumberFormat="1" applyFont="1" applyFill="1" applyBorder="1" applyAlignment="1">
      <alignment horizontal="center"/>
    </xf>
    <xf numFmtId="3" fontId="23" fillId="0" borderId="39" xfId="0" applyNumberFormat="1" applyFont="1" applyFill="1" applyBorder="1" applyAlignment="1">
      <alignment horizontal="center" vertical="center"/>
    </xf>
    <xf numFmtId="3" fontId="14" fillId="31" borderId="39" xfId="0" applyNumberFormat="1" applyFont="1" applyFill="1" applyBorder="1" applyAlignment="1">
      <alignment horizontal="center"/>
    </xf>
    <xf numFmtId="3" fontId="24" fillId="31" borderId="39" xfId="0" applyNumberFormat="1" applyFont="1" applyFill="1" applyBorder="1" applyAlignment="1">
      <alignment horizontal="center"/>
    </xf>
    <xf numFmtId="166" fontId="24" fillId="31" borderId="39" xfId="0" applyNumberFormat="1" applyFont="1" applyFill="1" applyBorder="1" applyAlignment="1">
      <alignment horizontal="center"/>
    </xf>
    <xf numFmtId="3" fontId="14" fillId="0" borderId="39" xfId="0" applyNumberFormat="1" applyFont="1" applyFill="1" applyBorder="1" applyAlignment="1">
      <alignment horizontal="center"/>
    </xf>
    <xf numFmtId="3" fontId="23" fillId="31" borderId="40" xfId="0" applyNumberFormat="1" applyFont="1" applyFill="1" applyBorder="1" applyAlignment="1">
      <alignment horizontal="center" vertical="center"/>
    </xf>
    <xf numFmtId="3" fontId="14" fillId="0" borderId="16" xfId="0" applyNumberFormat="1" applyFont="1" applyFill="1" applyBorder="1" applyAlignment="1">
      <alignment horizontal="center"/>
    </xf>
    <xf numFmtId="3" fontId="14" fillId="0" borderId="42" xfId="0" applyNumberFormat="1" applyFont="1" applyFill="1" applyBorder="1" applyAlignment="1">
      <alignment horizontal="center"/>
    </xf>
    <xf numFmtId="3" fontId="23" fillId="0" borderId="40" xfId="0" applyNumberFormat="1" applyFont="1" applyFill="1" applyBorder="1" applyAlignment="1">
      <alignment horizontal="center" vertical="center"/>
    </xf>
    <xf numFmtId="2" fontId="14" fillId="0" borderId="42" xfId="0" applyNumberFormat="1" applyFont="1" applyFill="1" applyBorder="1" applyAlignment="1">
      <alignment horizontal="center"/>
    </xf>
    <xf numFmtId="2" fontId="14" fillId="0" borderId="39" xfId="0" applyNumberFormat="1" applyFont="1" applyFill="1" applyBorder="1" applyAlignment="1">
      <alignment horizontal="center"/>
    </xf>
    <xf numFmtId="2" fontId="14" fillId="0" borderId="39" xfId="0" applyNumberFormat="1" applyFont="1" applyFill="1" applyBorder="1" applyAlignment="1">
      <alignment horizontal="center" wrapText="1"/>
    </xf>
    <xf numFmtId="2" fontId="14" fillId="0" borderId="39" xfId="0" applyNumberFormat="1" applyFont="1" applyFill="1" applyBorder="1" applyAlignment="1"/>
    <xf numFmtId="2" fontId="14" fillId="0" borderId="0" xfId="0" applyNumberFormat="1" applyFont="1" applyFill="1" applyBorder="1" applyAlignment="1">
      <alignment horizontal="center"/>
    </xf>
    <xf numFmtId="0" fontId="14" fillId="0" borderId="0" xfId="0" applyNumberFormat="1" applyFont="1" applyFill="1" applyBorder="1" applyAlignment="1">
      <alignment horizontal="center"/>
    </xf>
    <xf numFmtId="20" fontId="14" fillId="0" borderId="24" xfId="0" applyNumberFormat="1" applyFont="1" applyFill="1" applyBorder="1" applyAlignment="1">
      <alignment horizontal="center"/>
    </xf>
    <xf numFmtId="1" fontId="14" fillId="0" borderId="24" xfId="0" applyNumberFormat="1" applyFont="1" applyFill="1" applyBorder="1" applyAlignment="1">
      <alignment horizontal="center"/>
    </xf>
    <xf numFmtId="3" fontId="23" fillId="0" borderId="10" xfId="0" applyNumberFormat="1" applyFont="1" applyFill="1" applyBorder="1" applyAlignment="1">
      <alignment horizontal="center" vertical="center"/>
    </xf>
    <xf numFmtId="3" fontId="14" fillId="31" borderId="10" xfId="0" applyNumberFormat="1" applyFont="1" applyFill="1" applyBorder="1" applyAlignment="1">
      <alignment horizontal="center"/>
    </xf>
    <xf numFmtId="3" fontId="24" fillId="31" borderId="10" xfId="0" applyNumberFormat="1" applyFont="1" applyFill="1" applyBorder="1" applyAlignment="1">
      <alignment horizontal="center"/>
    </xf>
    <xf numFmtId="166" fontId="24" fillId="31" borderId="10" xfId="0" applyNumberFormat="1" applyFont="1" applyFill="1" applyBorder="1" applyAlignment="1">
      <alignment horizontal="center"/>
    </xf>
    <xf numFmtId="3" fontId="23" fillId="31" borderId="36" xfId="0" applyNumberFormat="1" applyFont="1" applyFill="1" applyBorder="1" applyAlignment="1">
      <alignment horizontal="center" vertical="center"/>
    </xf>
    <xf numFmtId="3" fontId="14" fillId="0" borderId="37" xfId="0" applyNumberFormat="1" applyFont="1" applyFill="1" applyBorder="1" applyAlignment="1">
      <alignment horizontal="center"/>
    </xf>
    <xf numFmtId="3" fontId="23" fillId="0" borderId="36" xfId="0" applyNumberFormat="1" applyFont="1" applyFill="1" applyBorder="1" applyAlignment="1">
      <alignment horizontal="center" vertical="center"/>
    </xf>
    <xf numFmtId="2" fontId="14" fillId="0" borderId="37" xfId="0" applyNumberFormat="1" applyFont="1" applyFill="1" applyBorder="1" applyAlignment="1">
      <alignment horizontal="center"/>
    </xf>
    <xf numFmtId="2" fontId="14" fillId="0" borderId="10" xfId="0" applyNumberFormat="1" applyFont="1" applyFill="1" applyBorder="1" applyAlignment="1">
      <alignment horizontal="center" wrapText="1"/>
    </xf>
    <xf numFmtId="0" fontId="14" fillId="0" borderId="10" xfId="0" applyNumberFormat="1" applyFont="1" applyFill="1" applyBorder="1" applyAlignment="1"/>
    <xf numFmtId="20" fontId="14" fillId="0" borderId="24" xfId="37" applyNumberFormat="1" applyFont="1" applyFill="1" applyBorder="1" applyAlignment="1">
      <alignment horizontal="center"/>
    </xf>
    <xf numFmtId="0" fontId="14" fillId="0" borderId="24" xfId="37" applyNumberFormat="1" applyFont="1" applyFill="1" applyBorder="1" applyAlignment="1">
      <alignment horizontal="center"/>
    </xf>
    <xf numFmtId="2" fontId="14" fillId="0" borderId="24" xfId="37" applyNumberFormat="1" applyFont="1" applyFill="1" applyBorder="1" applyAlignment="1">
      <alignment horizontal="center"/>
    </xf>
    <xf numFmtId="3" fontId="14" fillId="0" borderId="24" xfId="0" applyNumberFormat="1" applyFont="1" applyFill="1" applyBorder="1" applyAlignment="1">
      <alignment horizontal="center"/>
    </xf>
    <xf numFmtId="3" fontId="23" fillId="0" borderId="24" xfId="0" applyNumberFormat="1" applyFont="1" applyFill="1" applyBorder="1" applyAlignment="1">
      <alignment horizontal="center" vertical="center"/>
    </xf>
    <xf numFmtId="3" fontId="14" fillId="31" borderId="24" xfId="0" applyNumberFormat="1" applyFont="1" applyFill="1" applyBorder="1" applyAlignment="1">
      <alignment horizontal="center"/>
    </xf>
    <xf numFmtId="3" fontId="24" fillId="31" borderId="24" xfId="0" applyNumberFormat="1" applyFont="1" applyFill="1" applyBorder="1" applyAlignment="1">
      <alignment horizontal="center"/>
    </xf>
    <xf numFmtId="166" fontId="24" fillId="31" borderId="24" xfId="0" applyNumberFormat="1" applyFont="1" applyFill="1" applyBorder="1" applyAlignment="1">
      <alignment horizontal="center"/>
    </xf>
    <xf numFmtId="3" fontId="23" fillId="31" borderId="38" xfId="0" applyNumberFormat="1" applyFont="1" applyFill="1" applyBorder="1" applyAlignment="1">
      <alignment horizontal="center" vertical="center"/>
    </xf>
    <xf numFmtId="164" fontId="19" fillId="0" borderId="0" xfId="0" applyNumberFormat="1" applyFont="1" applyFill="1" applyBorder="1" applyAlignment="1">
      <alignment horizontal="center"/>
    </xf>
    <xf numFmtId="20" fontId="19" fillId="0" borderId="0" xfId="0" applyNumberFormat="1" applyFont="1" applyFill="1" applyBorder="1" applyAlignment="1">
      <alignment horizontal="center"/>
    </xf>
    <xf numFmtId="0" fontId="19" fillId="0" borderId="0" xfId="0" applyFont="1" applyFill="1" applyBorder="1" applyAlignment="1">
      <alignment horizontal="center" wrapText="1"/>
    </xf>
    <xf numFmtId="2" fontId="19" fillId="0" borderId="0" xfId="0" applyNumberFormat="1" applyFont="1" applyFill="1" applyBorder="1" applyAlignment="1">
      <alignment horizontal="center"/>
    </xf>
    <xf numFmtId="49" fontId="19" fillId="0" borderId="0" xfId="0" applyNumberFormat="1" applyFont="1" applyFill="1" applyBorder="1" applyAlignment="1">
      <alignment horizontal="center"/>
    </xf>
    <xf numFmtId="3" fontId="19" fillId="0" borderId="0" xfId="0" applyNumberFormat="1" applyFont="1" applyFill="1" applyBorder="1" applyAlignment="1">
      <alignment horizontal="center"/>
    </xf>
    <xf numFmtId="1" fontId="19" fillId="0" borderId="0" xfId="0" applyNumberFormat="1" applyFont="1" applyFill="1" applyBorder="1" applyAlignment="1">
      <alignment horizontal="center"/>
    </xf>
    <xf numFmtId="166" fontId="19" fillId="0" borderId="0" xfId="0" applyNumberFormat="1" applyFont="1" applyFill="1" applyBorder="1" applyAlignment="1">
      <alignment horizontal="center"/>
    </xf>
    <xf numFmtId="3" fontId="21" fillId="0" borderId="0" xfId="0" applyNumberFormat="1" applyFont="1" applyFill="1" applyBorder="1" applyAlignment="1">
      <alignment horizontal="center"/>
    </xf>
    <xf numFmtId="0" fontId="19" fillId="0" borderId="0" xfId="0" applyNumberFormat="1" applyFont="1" applyFill="1" applyBorder="1" applyAlignment="1">
      <alignment horizontal="center"/>
    </xf>
    <xf numFmtId="2" fontId="19" fillId="0" borderId="0" xfId="0" applyNumberFormat="1" applyFont="1" applyFill="1" applyBorder="1" applyAlignment="1">
      <alignment horizontal="center" wrapText="1"/>
    </xf>
    <xf numFmtId="14" fontId="21" fillId="0" borderId="0" xfId="0" applyNumberFormat="1" applyFont="1" applyFill="1" applyBorder="1" applyAlignment="1">
      <alignment horizontal="left" indent="2"/>
    </xf>
    <xf numFmtId="0" fontId="19" fillId="0" borderId="0" xfId="39" applyFont="1" applyFill="1" applyBorder="1"/>
    <xf numFmtId="0" fontId="19" fillId="0" borderId="0" xfId="39" applyFont="1" applyFill="1" applyBorder="1" applyAlignment="1">
      <alignment horizontal="center"/>
    </xf>
    <xf numFmtId="0" fontId="19" fillId="0" borderId="0" xfId="39" applyFont="1" applyFill="1" applyBorder="1" applyAlignment="1">
      <alignment horizontal="left"/>
    </xf>
    <xf numFmtId="2" fontId="19" fillId="0" borderId="0" xfId="39" applyNumberFormat="1" applyFont="1" applyFill="1" applyBorder="1" applyAlignment="1">
      <alignment horizontal="center" wrapText="1"/>
    </xf>
    <xf numFmtId="14" fontId="21" fillId="32" borderId="24" xfId="40" applyNumberFormat="1" applyFont="1" applyFill="1" applyBorder="1" applyAlignment="1">
      <alignment horizontal="center"/>
    </xf>
    <xf numFmtId="165" fontId="21" fillId="32" borderId="24" xfId="40" applyNumberFormat="1" applyFont="1" applyFill="1" applyBorder="1" applyAlignment="1">
      <alignment horizontal="center"/>
    </xf>
    <xf numFmtId="0" fontId="21" fillId="32" borderId="24" xfId="40" applyFont="1" applyFill="1" applyBorder="1" applyAlignment="1">
      <alignment horizontal="center" wrapText="1"/>
    </xf>
    <xf numFmtId="2" fontId="21" fillId="32" borderId="24" xfId="40" applyNumberFormat="1" applyFont="1" applyFill="1" applyBorder="1" applyAlignment="1">
      <alignment horizontal="center" wrapText="1"/>
    </xf>
    <xf numFmtId="0" fontId="21" fillId="32" borderId="24" xfId="40" applyFont="1" applyFill="1" applyBorder="1" applyAlignment="1">
      <alignment horizontal="left" wrapText="1"/>
    </xf>
    <xf numFmtId="0" fontId="21" fillId="32" borderId="33" xfId="40" applyFont="1" applyFill="1" applyBorder="1" applyAlignment="1">
      <alignment horizontal="center" wrapText="1"/>
    </xf>
    <xf numFmtId="2" fontId="21" fillId="32" borderId="33" xfId="40" applyNumberFormat="1" applyFont="1" applyFill="1" applyBorder="1" applyAlignment="1">
      <alignment horizontal="center" wrapText="1"/>
    </xf>
    <xf numFmtId="0" fontId="19" fillId="0" borderId="0" xfId="0" applyFont="1" applyFill="1" applyBorder="1"/>
    <xf numFmtId="0" fontId="19" fillId="0" borderId="0" xfId="39" applyFont="1" applyFill="1" applyBorder="1" applyAlignment="1">
      <alignment horizontal="right" wrapText="1"/>
    </xf>
    <xf numFmtId="0" fontId="19" fillId="0" borderId="0" xfId="39" applyFont="1" applyFill="1" applyBorder="1" applyAlignment="1">
      <alignment horizontal="center" vertical="center" wrapText="1"/>
    </xf>
    <xf numFmtId="14" fontId="21" fillId="0" borderId="25" xfId="40" applyNumberFormat="1" applyFont="1" applyFill="1" applyBorder="1" applyAlignment="1">
      <alignment horizontal="center"/>
    </xf>
    <xf numFmtId="165" fontId="21" fillId="0" borderId="26" xfId="40" applyNumberFormat="1" applyFont="1" applyFill="1" applyBorder="1" applyAlignment="1">
      <alignment horizontal="center"/>
    </xf>
    <xf numFmtId="0" fontId="21" fillId="0" borderId="26" xfId="40" applyFont="1" applyFill="1" applyBorder="1" applyAlignment="1">
      <alignment horizontal="center" wrapText="1"/>
    </xf>
    <xf numFmtId="0" fontId="21" fillId="32" borderId="26" xfId="40" applyFont="1" applyFill="1" applyBorder="1" applyAlignment="1">
      <alignment horizontal="center" wrapText="1"/>
    </xf>
    <xf numFmtId="0" fontId="21" fillId="32" borderId="26" xfId="40" applyFont="1" applyFill="1" applyBorder="1" applyAlignment="1">
      <alignment horizontal="right" wrapText="1"/>
    </xf>
    <xf numFmtId="2" fontId="21" fillId="0" borderId="26" xfId="40" applyNumberFormat="1" applyFont="1" applyFill="1" applyBorder="1" applyAlignment="1">
      <alignment horizontal="center" wrapText="1"/>
    </xf>
    <xf numFmtId="0" fontId="21" fillId="0" borderId="26" xfId="40" applyFont="1" applyFill="1" applyBorder="1" applyAlignment="1">
      <alignment horizontal="left" wrapText="1"/>
    </xf>
    <xf numFmtId="0" fontId="21" fillId="0" borderId="26" xfId="40" applyFont="1" applyFill="1" applyBorder="1" applyAlignment="1">
      <alignment horizontal="right" wrapText="1"/>
    </xf>
    <xf numFmtId="2" fontId="21" fillId="0" borderId="34" xfId="40" applyNumberFormat="1" applyFont="1" applyFill="1" applyBorder="1" applyAlignment="1">
      <alignment horizontal="center" wrapText="1"/>
    </xf>
    <xf numFmtId="164" fontId="14" fillId="33" borderId="10" xfId="37" applyNumberFormat="1" applyFont="1" applyFill="1" applyBorder="1" applyAlignment="1">
      <alignment horizontal="center"/>
    </xf>
    <xf numFmtId="20" fontId="14" fillId="33" borderId="10" xfId="37" applyNumberFormat="1" applyFont="1" applyFill="1" applyBorder="1" applyAlignment="1">
      <alignment horizontal="center"/>
    </xf>
    <xf numFmtId="0" fontId="19" fillId="32" borderId="0" xfId="0" applyFont="1" applyFill="1" applyBorder="1" applyAlignment="1">
      <alignment horizontal="center"/>
    </xf>
    <xf numFmtId="0" fontId="14" fillId="32" borderId="0" xfId="0" applyFont="1" applyFill="1" applyBorder="1" applyAlignment="1">
      <alignment horizontal="center"/>
    </xf>
    <xf numFmtId="2" fontId="14" fillId="33" borderId="10" xfId="0" applyNumberFormat="1" applyFont="1" applyFill="1" applyBorder="1" applyAlignment="1">
      <alignment horizontal="center"/>
    </xf>
    <xf numFmtId="0" fontId="14" fillId="33" borderId="10" xfId="0" applyFont="1" applyFill="1" applyBorder="1" applyAlignment="1">
      <alignment horizontal="left" wrapText="1"/>
    </xf>
    <xf numFmtId="2" fontId="19" fillId="32" borderId="0" xfId="0" applyNumberFormat="1" applyFont="1" applyFill="1" applyBorder="1" applyAlignment="1">
      <alignment horizontal="center"/>
    </xf>
    <xf numFmtId="2" fontId="19" fillId="32" borderId="0" xfId="0" applyNumberFormat="1" applyFont="1" applyFill="1" applyBorder="1" applyAlignment="1">
      <alignment horizontal="center" wrapText="1"/>
    </xf>
    <xf numFmtId="14" fontId="19" fillId="0" borderId="0" xfId="0" applyNumberFormat="1" applyFont="1" applyFill="1" applyBorder="1" applyAlignment="1">
      <alignment horizontal="center"/>
    </xf>
    <xf numFmtId="165" fontId="19" fillId="0" borderId="0" xfId="0" applyNumberFormat="1" applyFont="1" applyFill="1" applyBorder="1" applyAlignment="1">
      <alignment horizontal="center"/>
    </xf>
    <xf numFmtId="0" fontId="21" fillId="0" borderId="0" xfId="0" applyFont="1" applyAlignment="1">
      <alignment horizontal="left" indent="2"/>
    </xf>
    <xf numFmtId="165" fontId="19" fillId="0" borderId="0" xfId="39" applyNumberFormat="1" applyFont="1" applyAlignment="1">
      <alignment horizontal="center"/>
    </xf>
    <xf numFmtId="0" fontId="19" fillId="0" borderId="11" xfId="39" applyNumberFormat="1" applyFont="1" applyBorder="1" applyAlignment="1">
      <alignment horizontal="center"/>
    </xf>
    <xf numFmtId="0" fontId="19" fillId="0" borderId="12" xfId="39" applyFont="1" applyBorder="1" applyAlignment="1">
      <alignment horizontal="center"/>
    </xf>
    <xf numFmtId="0" fontId="19" fillId="0" borderId="12" xfId="39" applyFont="1" applyBorder="1"/>
    <xf numFmtId="0" fontId="19" fillId="0" borderId="13" xfId="39" applyFont="1" applyBorder="1"/>
    <xf numFmtId="0" fontId="19" fillId="0" borderId="11" xfId="39" applyFont="1" applyBorder="1" applyAlignment="1">
      <alignment horizontal="center"/>
    </xf>
    <xf numFmtId="0" fontId="19" fillId="0" borderId="12" xfId="39" applyNumberFormat="1" applyFont="1" applyBorder="1" applyAlignment="1">
      <alignment horizontal="center"/>
    </xf>
    <xf numFmtId="3" fontId="19" fillId="0" borderId="12" xfId="39" applyNumberFormat="1" applyFont="1" applyBorder="1"/>
    <xf numFmtId="0" fontId="19" fillId="0" borderId="12" xfId="39" applyNumberFormat="1" applyFont="1" applyBorder="1"/>
    <xf numFmtId="3" fontId="19" fillId="0" borderId="13" xfId="39" applyNumberFormat="1" applyFont="1" applyBorder="1" applyAlignment="1">
      <alignment wrapText="1"/>
    </xf>
    <xf numFmtId="0" fontId="19" fillId="0" borderId="0" xfId="39" applyFont="1" applyBorder="1"/>
    <xf numFmtId="0" fontId="21" fillId="0" borderId="18" xfId="0" applyFont="1" applyBorder="1" applyAlignment="1">
      <alignment horizontal="center" wrapText="1"/>
    </xf>
    <xf numFmtId="165" fontId="21" fillId="0" borderId="19" xfId="0" applyNumberFormat="1" applyFont="1" applyBorder="1" applyAlignment="1">
      <alignment horizontal="center" wrapText="1"/>
    </xf>
    <xf numFmtId="0" fontId="21" fillId="27" borderId="18" xfId="0" applyNumberFormat="1" applyFont="1" applyFill="1" applyBorder="1" applyAlignment="1">
      <alignment horizontal="center" wrapText="1"/>
    </xf>
    <xf numFmtId="0" fontId="21" fillId="27" borderId="20" xfId="0" applyFont="1" applyFill="1" applyBorder="1" applyAlignment="1">
      <alignment horizontal="center" wrapText="1"/>
    </xf>
    <xf numFmtId="2" fontId="21" fillId="27" borderId="20" xfId="0" applyNumberFormat="1" applyFont="1" applyFill="1" applyBorder="1" applyAlignment="1">
      <alignment horizontal="center" wrapText="1"/>
    </xf>
    <xf numFmtId="2" fontId="21" fillId="27" borderId="21" xfId="0" applyNumberFormat="1" applyFont="1" applyFill="1" applyBorder="1" applyAlignment="1">
      <alignment horizontal="center" wrapText="1"/>
    </xf>
    <xf numFmtId="0" fontId="21" fillId="28" borderId="18" xfId="0" applyFont="1" applyFill="1" applyBorder="1" applyAlignment="1">
      <alignment horizontal="center" wrapText="1"/>
    </xf>
    <xf numFmtId="0" fontId="21" fillId="28" borderId="20" xfId="0" applyFont="1" applyFill="1" applyBorder="1" applyAlignment="1">
      <alignment horizontal="center" wrapText="1"/>
    </xf>
    <xf numFmtId="0" fontId="21" fillId="28" borderId="20" xfId="0" applyNumberFormat="1" applyFont="1" applyFill="1" applyBorder="1" applyAlignment="1">
      <alignment horizontal="center" wrapText="1"/>
    </xf>
    <xf numFmtId="2" fontId="21" fillId="28" borderId="20" xfId="0" applyNumberFormat="1" applyFont="1" applyFill="1" applyBorder="1" applyAlignment="1">
      <alignment horizontal="center" wrapText="1"/>
    </xf>
    <xf numFmtId="2" fontId="21" fillId="28" borderId="21" xfId="0" applyNumberFormat="1" applyFont="1" applyFill="1" applyBorder="1" applyAlignment="1">
      <alignment horizontal="center" wrapText="1"/>
    </xf>
    <xf numFmtId="3" fontId="21" fillId="29" borderId="12" xfId="0" applyNumberFormat="1" applyFont="1" applyFill="1" applyBorder="1" applyAlignment="1">
      <alignment horizontal="center" wrapText="1"/>
    </xf>
    <xf numFmtId="0" fontId="21" fillId="29" borderId="19" xfId="0" applyNumberFormat="1" applyFont="1" applyFill="1" applyBorder="1" applyAlignment="1">
      <alignment horizontal="center" wrapText="1"/>
    </xf>
    <xf numFmtId="3" fontId="21" fillId="29" borderId="19" xfId="0" applyNumberFormat="1" applyFont="1" applyFill="1" applyBorder="1" applyAlignment="1">
      <alignment horizontal="center" wrapText="1"/>
    </xf>
    <xf numFmtId="3" fontId="21" fillId="29" borderId="20" xfId="0" applyNumberFormat="1" applyFont="1" applyFill="1" applyBorder="1" applyAlignment="1">
      <alignment horizontal="center" wrapText="1"/>
    </xf>
    <xf numFmtId="0" fontId="21" fillId="29" borderId="20" xfId="0" applyFont="1" applyFill="1" applyBorder="1" applyAlignment="1">
      <alignment horizontal="center" wrapText="1"/>
    </xf>
    <xf numFmtId="1" fontId="21" fillId="29" borderId="19" xfId="0" applyNumberFormat="1" applyFont="1" applyFill="1" applyBorder="1" applyAlignment="1">
      <alignment horizontal="center" wrapText="1"/>
    </xf>
    <xf numFmtId="2" fontId="21" fillId="29" borderId="20" xfId="0" applyNumberFormat="1" applyFont="1" applyFill="1" applyBorder="1" applyAlignment="1">
      <alignment horizontal="center" wrapText="1"/>
    </xf>
    <xf numFmtId="0" fontId="21" fillId="0" borderId="21" xfId="0" applyFont="1" applyBorder="1" applyAlignment="1">
      <alignment horizontal="center" wrapText="1"/>
    </xf>
    <xf numFmtId="0" fontId="19" fillId="0" borderId="0" xfId="0" applyFont="1" applyBorder="1"/>
    <xf numFmtId="0" fontId="19" fillId="0" borderId="0" xfId="0" applyFont="1" applyBorder="1" applyAlignment="1">
      <alignment horizontal="center"/>
    </xf>
    <xf numFmtId="0" fontId="21" fillId="27" borderId="22" xfId="0" applyFont="1" applyFill="1" applyBorder="1" applyAlignment="1">
      <alignment horizontal="center" wrapText="1"/>
    </xf>
    <xf numFmtId="165" fontId="21" fillId="27" borderId="23" xfId="0" applyNumberFormat="1" applyFont="1" applyFill="1" applyBorder="1" applyAlignment="1">
      <alignment horizontal="center" wrapText="1"/>
    </xf>
    <xf numFmtId="0" fontId="25" fillId="27" borderId="22" xfId="0" applyNumberFormat="1" applyFont="1" applyFill="1" applyBorder="1" applyAlignment="1">
      <alignment horizontal="center" wrapText="1"/>
    </xf>
    <xf numFmtId="0" fontId="25" fillId="27" borderId="16" xfId="0" applyFont="1" applyFill="1" applyBorder="1" applyAlignment="1">
      <alignment horizontal="center" wrapText="1"/>
    </xf>
    <xf numFmtId="0" fontId="25" fillId="27" borderId="16" xfId="0" applyFont="1" applyFill="1" applyBorder="1" applyAlignment="1">
      <alignment horizontal="center"/>
    </xf>
    <xf numFmtId="2" fontId="21" fillId="27" borderId="16" xfId="0" applyNumberFormat="1" applyFont="1" applyFill="1" applyBorder="1" applyAlignment="1">
      <alignment horizontal="center" wrapText="1"/>
    </xf>
    <xf numFmtId="2" fontId="21" fillId="27" borderId="17" xfId="0" applyNumberFormat="1" applyFont="1" applyFill="1" applyBorder="1" applyAlignment="1">
      <alignment horizontal="center" wrapText="1"/>
    </xf>
    <xf numFmtId="0" fontId="26" fillId="27" borderId="22" xfId="0" applyFont="1" applyFill="1" applyBorder="1" applyAlignment="1">
      <alignment horizontal="center" wrapText="1"/>
    </xf>
    <xf numFmtId="0" fontId="26" fillId="27" borderId="16" xfId="0" applyFont="1" applyFill="1" applyBorder="1" applyAlignment="1">
      <alignment horizontal="center" wrapText="1"/>
    </xf>
    <xf numFmtId="0" fontId="26" fillId="27" borderId="16" xfId="0" applyNumberFormat="1" applyFont="1" applyFill="1" applyBorder="1" applyAlignment="1">
      <alignment horizontal="center" wrapText="1"/>
    </xf>
    <xf numFmtId="2" fontId="19" fillId="27" borderId="13" xfId="0" applyNumberFormat="1" applyFont="1" applyFill="1" applyBorder="1" applyAlignment="1">
      <alignment horizontal="center"/>
    </xf>
    <xf numFmtId="3" fontId="19" fillId="27" borderId="35" xfId="0" applyNumberFormat="1" applyFont="1" applyFill="1" applyBorder="1" applyAlignment="1">
      <alignment horizontal="center"/>
    </xf>
    <xf numFmtId="0" fontId="19" fillId="27" borderId="16" xfId="0" applyNumberFormat="1" applyFont="1" applyFill="1" applyBorder="1" applyAlignment="1">
      <alignment horizontal="center"/>
    </xf>
    <xf numFmtId="3" fontId="19" fillId="27" borderId="16" xfId="0" applyNumberFormat="1" applyFont="1" applyFill="1" applyBorder="1" applyAlignment="1">
      <alignment horizontal="center"/>
    </xf>
    <xf numFmtId="1" fontId="19" fillId="27" borderId="16" xfId="0" applyNumberFormat="1" applyFont="1" applyFill="1" applyBorder="1" applyAlignment="1">
      <alignment horizontal="center"/>
    </xf>
    <xf numFmtId="2" fontId="19" fillId="27" borderId="12" xfId="0" applyNumberFormat="1" applyFont="1" applyFill="1" applyBorder="1" applyAlignment="1">
      <alignment horizontal="center"/>
    </xf>
    <xf numFmtId="0" fontId="21" fillId="27" borderId="17" xfId="0" applyFont="1" applyFill="1" applyBorder="1" applyAlignment="1">
      <alignment horizontal="center" wrapText="1"/>
    </xf>
    <xf numFmtId="14" fontId="19" fillId="33" borderId="10" xfId="0" applyNumberFormat="1" applyFont="1" applyFill="1" applyBorder="1"/>
    <xf numFmtId="165" fontId="19" fillId="33" borderId="10" xfId="0" applyNumberFormat="1" applyFont="1" applyFill="1" applyBorder="1" applyAlignment="1">
      <alignment horizontal="right"/>
    </xf>
    <xf numFmtId="0" fontId="19" fillId="0" borderId="14" xfId="0" applyNumberFormat="1" applyFont="1" applyBorder="1" applyAlignment="1">
      <alignment horizontal="center"/>
    </xf>
    <xf numFmtId="2" fontId="19" fillId="0" borderId="0" xfId="0" applyNumberFormat="1" applyFont="1" applyBorder="1" applyAlignment="1">
      <alignment horizontal="center"/>
    </xf>
    <xf numFmtId="2" fontId="19" fillId="0" borderId="15" xfId="0" applyNumberFormat="1" applyFont="1" applyBorder="1" applyAlignment="1">
      <alignment horizontal="center"/>
    </xf>
    <xf numFmtId="0" fontId="19" fillId="0" borderId="14" xfId="0" applyFont="1" applyBorder="1" applyAlignment="1">
      <alignment horizontal="center"/>
    </xf>
    <xf numFmtId="0" fontId="19" fillId="0" borderId="0" xfId="0" applyNumberFormat="1" applyFont="1" applyBorder="1" applyAlignment="1">
      <alignment horizontal="center"/>
    </xf>
    <xf numFmtId="3" fontId="19" fillId="0" borderId="0" xfId="0" applyNumberFormat="1" applyFont="1" applyBorder="1"/>
    <xf numFmtId="0" fontId="19" fillId="0" borderId="0" xfId="0" applyNumberFormat="1" applyFont="1" applyBorder="1"/>
    <xf numFmtId="0" fontId="19" fillId="0" borderId="15" xfId="0" applyFont="1" applyBorder="1" applyAlignment="1">
      <alignment wrapText="1"/>
    </xf>
    <xf numFmtId="165" fontId="19" fillId="0" borderId="0" xfId="0" applyNumberFormat="1" applyFont="1" applyAlignment="1">
      <alignment horizontal="center"/>
    </xf>
    <xf numFmtId="0" fontId="19" fillId="0" borderId="0" xfId="39" applyNumberFormat="1" applyFont="1" applyAlignment="1">
      <alignment horizontal="center"/>
    </xf>
    <xf numFmtId="0" fontId="19" fillId="0" borderId="0" xfId="39" applyFont="1" applyAlignment="1">
      <alignment horizontal="center"/>
    </xf>
    <xf numFmtId="0" fontId="19" fillId="0" borderId="0" xfId="39" applyFont="1" applyAlignment="1">
      <alignment horizontal="left" wrapText="1"/>
    </xf>
    <xf numFmtId="0" fontId="21" fillId="25" borderId="25" xfId="0" applyFont="1" applyFill="1" applyBorder="1" applyAlignment="1">
      <alignment horizontal="center"/>
    </xf>
    <xf numFmtId="165" fontId="21" fillId="25" borderId="26" xfId="0" applyNumberFormat="1" applyFont="1" applyFill="1" applyBorder="1" applyAlignment="1">
      <alignment horizontal="center"/>
    </xf>
    <xf numFmtId="0" fontId="21" fillId="25" borderId="26" xfId="0" applyFont="1" applyFill="1" applyBorder="1" applyAlignment="1">
      <alignment horizontal="center" wrapText="1"/>
    </xf>
    <xf numFmtId="3" fontId="21" fillId="25" borderId="26" xfId="0" applyNumberFormat="1" applyFont="1" applyFill="1" applyBorder="1" applyAlignment="1">
      <alignment horizontal="center" wrapText="1"/>
    </xf>
    <xf numFmtId="0" fontId="27" fillId="25" borderId="27" xfId="40" applyFont="1" applyFill="1" applyBorder="1" applyAlignment="1">
      <alignment horizontal="center" wrapText="1"/>
    </xf>
    <xf numFmtId="0" fontId="21" fillId="25" borderId="28" xfId="0" applyFont="1" applyFill="1" applyBorder="1" applyAlignment="1">
      <alignment horizontal="left" wrapText="1"/>
    </xf>
    <xf numFmtId="0" fontId="19" fillId="0" borderId="0" xfId="0" applyFont="1" applyAlignment="1">
      <alignment horizontal="center"/>
    </xf>
    <xf numFmtId="3" fontId="19" fillId="0" borderId="0" xfId="0" applyNumberFormat="1" applyFont="1" applyAlignment="1">
      <alignment horizontal="center"/>
    </xf>
    <xf numFmtId="0" fontId="19" fillId="0" borderId="0" xfId="0" applyFont="1" applyAlignment="1">
      <alignment horizontal="left" wrapText="1"/>
    </xf>
    <xf numFmtId="164" fontId="28" fillId="30" borderId="10" xfId="37" applyNumberFormat="1" applyFont="1" applyFill="1" applyBorder="1" applyAlignment="1">
      <alignment horizontal="center"/>
    </xf>
    <xf numFmtId="20" fontId="28" fillId="30" borderId="10" xfId="37" applyNumberFormat="1" applyFont="1" applyFill="1" applyBorder="1" applyAlignment="1">
      <alignment horizontal="center"/>
    </xf>
    <xf numFmtId="0" fontId="28" fillId="30" borderId="10" xfId="37" applyFont="1" applyFill="1" applyBorder="1" applyAlignment="1">
      <alignment horizontal="center"/>
    </xf>
    <xf numFmtId="3" fontId="28" fillId="30" borderId="10" xfId="37" applyNumberFormat="1" applyFont="1" applyFill="1" applyBorder="1" applyAlignment="1">
      <alignment horizontal="center"/>
    </xf>
    <xf numFmtId="1" fontId="28" fillId="24" borderId="10" xfId="0" applyNumberFormat="1" applyFont="1" applyFill="1" applyBorder="1" applyAlignment="1">
      <alignment horizontal="center"/>
    </xf>
    <xf numFmtId="2" fontId="28" fillId="30" borderId="10" xfId="37" applyNumberFormat="1" applyFont="1" applyFill="1" applyBorder="1" applyAlignment="1">
      <alignment horizontal="center"/>
    </xf>
    <xf numFmtId="0" fontId="28" fillId="30" borderId="10" xfId="37" applyFont="1" applyFill="1" applyBorder="1" applyAlignment="1">
      <alignment horizontal="left"/>
    </xf>
    <xf numFmtId="164" fontId="28" fillId="0" borderId="10" xfId="37" applyNumberFormat="1" applyFont="1" applyBorder="1" applyAlignment="1">
      <alignment horizontal="center"/>
    </xf>
    <xf numFmtId="20" fontId="28" fillId="33" borderId="10" xfId="37" applyNumberFormat="1" applyFont="1" applyFill="1" applyBorder="1" applyAlignment="1">
      <alignment horizontal="center"/>
    </xf>
    <xf numFmtId="0" fontId="28" fillId="0" borderId="10" xfId="37" applyFont="1" applyBorder="1" applyAlignment="1">
      <alignment horizontal="center"/>
    </xf>
    <xf numFmtId="3" fontId="28" fillId="0" borderId="10" xfId="37" applyNumberFormat="1" applyFont="1" applyBorder="1" applyAlignment="1">
      <alignment horizontal="center"/>
    </xf>
    <xf numFmtId="2" fontId="28" fillId="0" borderId="10" xfId="37" applyNumberFormat="1" applyFont="1" applyBorder="1" applyAlignment="1">
      <alignment horizontal="center"/>
    </xf>
    <xf numFmtId="0" fontId="28" fillId="33" borderId="10" xfId="37" applyFont="1" applyFill="1" applyBorder="1" applyAlignment="1">
      <alignment horizontal="left"/>
    </xf>
    <xf numFmtId="14" fontId="14" fillId="35" borderId="44" xfId="37" applyNumberFormat="1" applyFont="1" applyFill="1" applyBorder="1" applyAlignment="1">
      <alignment horizontal="center"/>
    </xf>
    <xf numFmtId="14" fontId="14" fillId="33" borderId="10" xfId="37" applyNumberFormat="1" applyFont="1" applyFill="1" applyBorder="1" applyAlignment="1">
      <alignment horizontal="center"/>
    </xf>
    <xf numFmtId="0" fontId="19" fillId="0" borderId="0" xfId="0" applyFont="1" applyBorder="1" applyAlignment="1">
      <alignment horizontal="center" vertical="center"/>
    </xf>
    <xf numFmtId="0" fontId="14" fillId="0" borderId="10" xfId="0" applyNumberFormat="1" applyFont="1" applyFill="1" applyBorder="1" applyAlignment="1">
      <alignment horizontal="center"/>
    </xf>
    <xf numFmtId="0" fontId="14" fillId="0" borderId="24" xfId="0" applyNumberFormat="1" applyFont="1" applyFill="1" applyBorder="1" applyAlignment="1">
      <alignment horizontal="center"/>
    </xf>
    <xf numFmtId="3" fontId="14" fillId="0" borderId="44" xfId="0" applyNumberFormat="1" applyFont="1" applyFill="1" applyBorder="1" applyAlignment="1">
      <alignment horizontal="center"/>
    </xf>
    <xf numFmtId="3" fontId="23" fillId="0" borderId="38" xfId="0" applyNumberFormat="1" applyFont="1" applyFill="1" applyBorder="1" applyAlignment="1">
      <alignment horizontal="center" vertical="center"/>
    </xf>
    <xf numFmtId="2" fontId="14" fillId="0" borderId="44" xfId="0" applyNumberFormat="1" applyFont="1" applyFill="1" applyBorder="1" applyAlignment="1">
      <alignment horizontal="center"/>
    </xf>
    <xf numFmtId="2" fontId="14" fillId="0" borderId="24" xfId="0" applyNumberFormat="1" applyFont="1" applyFill="1" applyBorder="1" applyAlignment="1">
      <alignment horizontal="center" wrapText="1"/>
    </xf>
    <xf numFmtId="0" fontId="14" fillId="0" borderId="24" xfId="0" applyNumberFormat="1" applyFont="1" applyFill="1" applyBorder="1" applyAlignment="1"/>
    <xf numFmtId="0" fontId="19" fillId="34" borderId="29" xfId="0" applyNumberFormat="1" applyFont="1" applyFill="1" applyBorder="1" applyAlignment="1">
      <alignment horizontal="left" vertical="top" wrapText="1"/>
    </xf>
    <xf numFmtId="0" fontId="19" fillId="34" borderId="43" xfId="0" applyNumberFormat="1" applyFont="1" applyFill="1" applyBorder="1" applyAlignment="1">
      <alignment horizontal="left" vertical="top" wrapText="1"/>
    </xf>
    <xf numFmtId="0" fontId="21" fillId="0" borderId="11" xfId="39" applyFont="1" applyFill="1" applyBorder="1" applyAlignment="1">
      <alignment horizontal="center" wrapText="1"/>
    </xf>
    <xf numFmtId="0" fontId="21" fillId="0" borderId="13" xfId="39" applyFont="1" applyFill="1" applyBorder="1" applyAlignment="1">
      <alignment horizontal="center" wrapText="1"/>
    </xf>
    <xf numFmtId="0" fontId="21" fillId="0" borderId="0" xfId="39" applyFont="1" applyFill="1" applyBorder="1" applyAlignment="1">
      <alignment horizontal="center" wrapText="1"/>
    </xf>
  </cellXfs>
  <cellStyles count="46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37" xr:uid="{00000000-0005-0000-0000-000025000000}"/>
    <cellStyle name="Normal 4" xfId="38" xr:uid="{00000000-0005-0000-0000-000026000000}"/>
    <cellStyle name="Normal_BF_ss07" xfId="39" xr:uid="{00000000-0005-0000-0000-000027000000}"/>
    <cellStyle name="Normal_Sheet1_1" xfId="40" xr:uid="{00000000-0005-0000-0000-000028000000}"/>
    <cellStyle name="Note" xfId="41" builtinId="10" customBuiltin="1"/>
    <cellStyle name="Output" xfId="42" builtinId="21" customBuiltin="1"/>
    <cellStyle name="Title" xfId="43" builtinId="15" customBuiltin="1"/>
    <cellStyle name="Total" xfId="44" builtinId="25" customBuiltin="1"/>
    <cellStyle name="Warning Text" xfId="45" builtinId="11" customBuiltin="1"/>
  </cellStyles>
  <dxfs count="35"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rgb="FF00B05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6" formatCode="0.0"/>
      <fill>
        <patternFill patternType="solid">
          <fgColor indexed="64"/>
          <bgColor rgb="FF00B05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rgb="FF00B05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" formatCode="#,##0"/>
      <fill>
        <patternFill patternType="solid">
          <fgColor indexed="64"/>
          <bgColor rgb="FF00B05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rgb="FF00B05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5" formatCode="h:mm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9" formatCode="m/d/yyyy"/>
      <fill>
        <patternFill patternType="solid">
          <fgColor indexed="64"/>
          <bgColor theme="0" tint="-0.3499862666707357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theme="1"/>
        </top>
      </border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numFmt numFmtId="2" formatCode="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family val="2"/>
        <scheme val="none"/>
      </font>
      <numFmt numFmtId="2" formatCode="0.00"/>
      <fill>
        <patternFill patternType="solid">
          <fgColor indexed="64"/>
          <bgColor rgb="FF00B050"/>
        </patternFill>
      </fill>
      <alignment horizontal="left" vertical="bottom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1.xml"/><Relationship Id="rId13" Type="http://schemas.openxmlformats.org/officeDocument/2006/relationships/externalLink" Target="externalLinks/externalLink1.xml"/><Relationship Id="rId18" Type="http://schemas.openxmlformats.org/officeDocument/2006/relationships/customXml" Target="../customXml/item1.xml"/><Relationship Id="rId3" Type="http://schemas.openxmlformats.org/officeDocument/2006/relationships/chartsheet" Target="chartsheets/sheet3.xml"/><Relationship Id="rId7" Type="http://schemas.openxmlformats.org/officeDocument/2006/relationships/chartsheet" Target="chartsheets/sheet7.xml"/><Relationship Id="rId12" Type="http://schemas.openxmlformats.org/officeDocument/2006/relationships/worksheet" Target="worksheets/sheet5.xml"/><Relationship Id="rId17" Type="http://schemas.openxmlformats.org/officeDocument/2006/relationships/calcChain" Target="calcChain.xml"/><Relationship Id="rId2" Type="http://schemas.openxmlformats.org/officeDocument/2006/relationships/chartsheet" Target="chart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chartsheet" Target="chartsheets/sheet1.xml"/><Relationship Id="rId6" Type="http://schemas.openxmlformats.org/officeDocument/2006/relationships/chartsheet" Target="chartsheets/sheet6.xml"/><Relationship Id="rId11" Type="http://schemas.openxmlformats.org/officeDocument/2006/relationships/worksheet" Target="worksheets/sheet4.xml"/><Relationship Id="rId5" Type="http://schemas.openxmlformats.org/officeDocument/2006/relationships/chartsheet" Target="chart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3.xml"/><Relationship Id="rId19" Type="http://schemas.openxmlformats.org/officeDocument/2006/relationships/customXml" Target="../customXml/item2.xml"/><Relationship Id="rId4" Type="http://schemas.openxmlformats.org/officeDocument/2006/relationships/chartsheet" Target="chartsheets/sheet4.xml"/><Relationship Id="rId9" Type="http://schemas.openxmlformats.org/officeDocument/2006/relationships/worksheet" Target="worksheets/sheet2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mbria"/>
                <a:ea typeface="Cambria"/>
                <a:cs typeface="Cambria"/>
              </a:defRPr>
            </a:pPr>
            <a:r>
              <a:rPr lang="en-US"/>
              <a:t>BTL Total Influent (INF-04) and Effluent (EFS-07) Flow Rate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8.99831107370751E-2"/>
          <c:y val="9.1653059053463493E-2"/>
          <c:w val="0.87067226800089548"/>
          <c:h val="0.75340753827035734"/>
        </c:manualLayout>
      </c:layout>
      <c:scatterChart>
        <c:scatterStyle val="lineMarker"/>
        <c:varyColors val="0"/>
        <c:ser>
          <c:idx val="0"/>
          <c:order val="0"/>
          <c:tx>
            <c:v>EFS-07 Effluent Flow</c:v>
          </c:tx>
          <c:spPr>
            <a:ln w="22225">
              <a:solidFill>
                <a:schemeClr val="accent3">
                  <a:lumMod val="50000"/>
                </a:schemeClr>
              </a:solidFill>
            </a:ln>
          </c:spPr>
          <c:marker>
            <c:symbol val="none"/>
          </c:marker>
          <c:xVal>
            <c:numRef>
              <c:f>CELLS!$A$5:$A$277</c:f>
              <c:numCache>
                <c:formatCode>m/d/yyyy</c:formatCode>
                <c:ptCount val="92"/>
                <c:pt idx="0">
                  <c:v>44743</c:v>
                </c:pt>
                <c:pt idx="1">
                  <c:v>44744</c:v>
                </c:pt>
                <c:pt idx="2">
                  <c:v>44745</c:v>
                </c:pt>
                <c:pt idx="3">
                  <c:v>44746</c:v>
                </c:pt>
                <c:pt idx="4">
                  <c:v>44747</c:v>
                </c:pt>
                <c:pt idx="5">
                  <c:v>44748</c:v>
                </c:pt>
                <c:pt idx="6">
                  <c:v>44749</c:v>
                </c:pt>
                <c:pt idx="7">
                  <c:v>44750</c:v>
                </c:pt>
                <c:pt idx="8">
                  <c:v>44751</c:v>
                </c:pt>
                <c:pt idx="9">
                  <c:v>44752</c:v>
                </c:pt>
                <c:pt idx="10">
                  <c:v>44753</c:v>
                </c:pt>
                <c:pt idx="11">
                  <c:v>44754</c:v>
                </c:pt>
                <c:pt idx="12">
                  <c:v>44755</c:v>
                </c:pt>
                <c:pt idx="13">
                  <c:v>44756</c:v>
                </c:pt>
                <c:pt idx="14">
                  <c:v>44757</c:v>
                </c:pt>
                <c:pt idx="15">
                  <c:v>44758</c:v>
                </c:pt>
                <c:pt idx="16">
                  <c:v>44759</c:v>
                </c:pt>
                <c:pt idx="17">
                  <c:v>44760</c:v>
                </c:pt>
                <c:pt idx="18">
                  <c:v>44761</c:v>
                </c:pt>
                <c:pt idx="19">
                  <c:v>44762</c:v>
                </c:pt>
                <c:pt idx="20">
                  <c:v>44763</c:v>
                </c:pt>
                <c:pt idx="21">
                  <c:v>44764</c:v>
                </c:pt>
                <c:pt idx="22">
                  <c:v>44765</c:v>
                </c:pt>
                <c:pt idx="23">
                  <c:v>44766</c:v>
                </c:pt>
                <c:pt idx="24">
                  <c:v>44767</c:v>
                </c:pt>
                <c:pt idx="25">
                  <c:v>44768</c:v>
                </c:pt>
                <c:pt idx="26">
                  <c:v>44769</c:v>
                </c:pt>
                <c:pt idx="27">
                  <c:v>44770</c:v>
                </c:pt>
                <c:pt idx="28">
                  <c:v>44771</c:v>
                </c:pt>
                <c:pt idx="29">
                  <c:v>44772</c:v>
                </c:pt>
                <c:pt idx="30">
                  <c:v>44773</c:v>
                </c:pt>
                <c:pt idx="31">
                  <c:v>44774</c:v>
                </c:pt>
                <c:pt idx="32">
                  <c:v>44775</c:v>
                </c:pt>
                <c:pt idx="33">
                  <c:v>44776</c:v>
                </c:pt>
                <c:pt idx="34">
                  <c:v>44777</c:v>
                </c:pt>
                <c:pt idx="35">
                  <c:v>44778</c:v>
                </c:pt>
                <c:pt idx="36">
                  <c:v>44779</c:v>
                </c:pt>
                <c:pt idx="37">
                  <c:v>44780</c:v>
                </c:pt>
                <c:pt idx="38">
                  <c:v>44781</c:v>
                </c:pt>
                <c:pt idx="39">
                  <c:v>44782</c:v>
                </c:pt>
                <c:pt idx="40">
                  <c:v>44783</c:v>
                </c:pt>
                <c:pt idx="41">
                  <c:v>44784</c:v>
                </c:pt>
                <c:pt idx="42">
                  <c:v>44785</c:v>
                </c:pt>
                <c:pt idx="43">
                  <c:v>44786</c:v>
                </c:pt>
                <c:pt idx="44">
                  <c:v>44787</c:v>
                </c:pt>
                <c:pt idx="45">
                  <c:v>44788</c:v>
                </c:pt>
                <c:pt idx="46">
                  <c:v>44789</c:v>
                </c:pt>
                <c:pt idx="47">
                  <c:v>44790</c:v>
                </c:pt>
                <c:pt idx="48">
                  <c:v>44791</c:v>
                </c:pt>
                <c:pt idx="49">
                  <c:v>44792</c:v>
                </c:pt>
                <c:pt idx="50">
                  <c:v>44793</c:v>
                </c:pt>
                <c:pt idx="51">
                  <c:v>44794</c:v>
                </c:pt>
                <c:pt idx="52">
                  <c:v>44795</c:v>
                </c:pt>
                <c:pt idx="53">
                  <c:v>44796</c:v>
                </c:pt>
                <c:pt idx="54">
                  <c:v>44797</c:v>
                </c:pt>
                <c:pt idx="55">
                  <c:v>44798</c:v>
                </c:pt>
                <c:pt idx="56">
                  <c:v>44799</c:v>
                </c:pt>
                <c:pt idx="57">
                  <c:v>44800</c:v>
                </c:pt>
                <c:pt idx="58">
                  <c:v>44801</c:v>
                </c:pt>
                <c:pt idx="59">
                  <c:v>44802</c:v>
                </c:pt>
                <c:pt idx="60">
                  <c:v>44803</c:v>
                </c:pt>
                <c:pt idx="61">
                  <c:v>44804</c:v>
                </c:pt>
                <c:pt idx="62">
                  <c:v>44805</c:v>
                </c:pt>
                <c:pt idx="63">
                  <c:v>44806</c:v>
                </c:pt>
                <c:pt idx="64">
                  <c:v>44807</c:v>
                </c:pt>
                <c:pt idx="65">
                  <c:v>44808</c:v>
                </c:pt>
                <c:pt idx="66">
                  <c:v>44809</c:v>
                </c:pt>
                <c:pt idx="67">
                  <c:v>44810</c:v>
                </c:pt>
                <c:pt idx="68">
                  <c:v>44811</c:v>
                </c:pt>
                <c:pt idx="69">
                  <c:v>44812</c:v>
                </c:pt>
                <c:pt idx="70">
                  <c:v>44813</c:v>
                </c:pt>
                <c:pt idx="71">
                  <c:v>44814</c:v>
                </c:pt>
                <c:pt idx="72">
                  <c:v>44815</c:v>
                </c:pt>
                <c:pt idx="73">
                  <c:v>44816</c:v>
                </c:pt>
                <c:pt idx="74">
                  <c:v>44817</c:v>
                </c:pt>
                <c:pt idx="75">
                  <c:v>44818</c:v>
                </c:pt>
                <c:pt idx="76">
                  <c:v>44819</c:v>
                </c:pt>
                <c:pt idx="77">
                  <c:v>44820</c:v>
                </c:pt>
                <c:pt idx="78">
                  <c:v>44821</c:v>
                </c:pt>
                <c:pt idx="79">
                  <c:v>44822</c:v>
                </c:pt>
                <c:pt idx="80">
                  <c:v>44823</c:v>
                </c:pt>
                <c:pt idx="81">
                  <c:v>44824</c:v>
                </c:pt>
                <c:pt idx="82">
                  <c:v>44825</c:v>
                </c:pt>
                <c:pt idx="83">
                  <c:v>44826</c:v>
                </c:pt>
                <c:pt idx="84">
                  <c:v>44827</c:v>
                </c:pt>
                <c:pt idx="85">
                  <c:v>44828</c:v>
                </c:pt>
                <c:pt idx="86">
                  <c:v>44829</c:v>
                </c:pt>
                <c:pt idx="87">
                  <c:v>44830</c:v>
                </c:pt>
                <c:pt idx="88">
                  <c:v>44831</c:v>
                </c:pt>
                <c:pt idx="89">
                  <c:v>44832</c:v>
                </c:pt>
                <c:pt idx="90">
                  <c:v>44833</c:v>
                </c:pt>
                <c:pt idx="91">
                  <c:v>44834</c:v>
                </c:pt>
              </c:numCache>
            </c:numRef>
          </c:xVal>
          <c:yVal>
            <c:numRef>
              <c:f>CELLS!$R$5:$R$277</c:f>
              <c:numCache>
                <c:formatCode>#,##0</c:formatCode>
                <c:ptCount val="92"/>
                <c:pt idx="0">
                  <c:v>763.17829457157723</c:v>
                </c:pt>
                <c:pt idx="1">
                  <c:v>792.36641221021966</c:v>
                </c:pt>
                <c:pt idx="2">
                  <c:v>816.95501730367073</c:v>
                </c:pt>
                <c:pt idx="3">
                  <c:v>966.89189188884973</c:v>
                </c:pt>
                <c:pt idx="4">
                  <c:v>920.65868263729772</c:v>
                </c:pt>
                <c:pt idx="5">
                  <c:v>839.77272727494915</c:v>
                </c:pt>
                <c:pt idx="6">
                  <c:v>850.50847457694249</c:v>
                </c:pt>
                <c:pt idx="7">
                  <c:v>910.72640868802137</c:v>
                </c:pt>
                <c:pt idx="8">
                  <c:v>920.1121233359695</c:v>
                </c:pt>
                <c:pt idx="9">
                  <c:v>964.99999999598788</c:v>
                </c:pt>
                <c:pt idx="10">
                  <c:v>925.17241379236066</c:v>
                </c:pt>
                <c:pt idx="11">
                  <c:v>870.70312500554326</c:v>
                </c:pt>
                <c:pt idx="12">
                  <c:v>814.20118342802664</c:v>
                </c:pt>
                <c:pt idx="13">
                  <c:v>852.47148289577126</c:v>
                </c:pt>
                <c:pt idx="14">
                  <c:v>853.35968379053975</c:v>
                </c:pt>
                <c:pt idx="15">
                  <c:v>832.64705882409964</c:v>
                </c:pt>
                <c:pt idx="16">
                  <c:v>833.712121214327</c:v>
                </c:pt>
                <c:pt idx="17">
                  <c:v>805.64263322766408</c:v>
                </c:pt>
                <c:pt idx="18">
                  <c:v>746.28378378143566</c:v>
                </c:pt>
                <c:pt idx="19">
                  <c:v>749.77334542046958</c:v>
                </c:pt>
                <c:pt idx="20">
                  <c:v>732.19455703848018</c:v>
                </c:pt>
                <c:pt idx="21">
                  <c:v>752.88135593279765</c:v>
                </c:pt>
                <c:pt idx="22">
                  <c:v>732.34042552828703</c:v>
                </c:pt>
                <c:pt idx="23">
                  <c:v>806.99300699366393</c:v>
                </c:pt>
                <c:pt idx="24">
                  <c:v>820.90909090735329</c:v>
                </c:pt>
                <c:pt idx="25">
                  <c:v>797.1530249163161</c:v>
                </c:pt>
                <c:pt idx="26">
                  <c:v>773.26388888888891</c:v>
                </c:pt>
                <c:pt idx="27">
                  <c:v>794.92753622987232</c:v>
                </c:pt>
                <c:pt idx="28">
                  <c:v>801.3793103441842</c:v>
                </c:pt>
                <c:pt idx="29">
                  <c:v>776.69902912796931</c:v>
                </c:pt>
                <c:pt idx="30">
                  <c:v>778.43137254475505</c:v>
                </c:pt>
                <c:pt idx="31">
                  <c:v>736.137071654294</c:v>
                </c:pt>
                <c:pt idx="32">
                  <c:v>747.41035856296378</c:v>
                </c:pt>
                <c:pt idx="33">
                  <c:v>773.54838709561227</c:v>
                </c:pt>
                <c:pt idx="34">
                  <c:v>725.93856655405477</c:v>
                </c:pt>
                <c:pt idx="35">
                  <c:v>774.13249211299603</c:v>
                </c:pt>
                <c:pt idx="36">
                  <c:v>744.62809917713582</c:v>
                </c:pt>
                <c:pt idx="37">
                  <c:v>888.88888888888891</c:v>
                </c:pt>
                <c:pt idx="38">
                  <c:v>839.04761904761904</c:v>
                </c:pt>
                <c:pt idx="39">
                  <c:v>810.23102310044248</c:v>
                </c:pt>
                <c:pt idx="40">
                  <c:v>745.05494505685135</c:v>
                </c:pt>
                <c:pt idx="41">
                  <c:v>824.47552447619569</c:v>
                </c:pt>
                <c:pt idx="42">
                  <c:v>837.49999999736497</c:v>
                </c:pt>
                <c:pt idx="43">
                  <c:v>824.24242424460499</c:v>
                </c:pt>
                <c:pt idx="44">
                  <c:v>946.91780821766804</c:v>
                </c:pt>
                <c:pt idx="45">
                  <c:v>820.86092715358359</c:v>
                </c:pt>
                <c:pt idx="46">
                  <c:v>780.07246376614171</c:v>
                </c:pt>
                <c:pt idx="47">
                  <c:v>792.40924092226567</c:v>
                </c:pt>
                <c:pt idx="48">
                  <c:v>729.74910394265237</c:v>
                </c:pt>
                <c:pt idx="49">
                  <c:v>808.68055555555554</c:v>
                </c:pt>
                <c:pt idx="50">
                  <c:v>728.62595420106334</c:v>
                </c:pt>
                <c:pt idx="51">
                  <c:v>815.0349650356286</c:v>
                </c:pt>
                <c:pt idx="52">
                  <c:v>773.35423197379271</c:v>
                </c:pt>
                <c:pt idx="53">
                  <c:v>798.06451612783349</c:v>
                </c:pt>
                <c:pt idx="54">
                  <c:v>768.61924686342229</c:v>
                </c:pt>
                <c:pt idx="55">
                  <c:v>832.19178082059068</c:v>
                </c:pt>
                <c:pt idx="56">
                  <c:v>957.9470198690268</c:v>
                </c:pt>
                <c:pt idx="57">
                  <c:v>988.76811593952664</c:v>
                </c:pt>
                <c:pt idx="58">
                  <c:v>856.12244898365987</c:v>
                </c:pt>
                <c:pt idx="59">
                  <c:v>796.76258992538828</c:v>
                </c:pt>
                <c:pt idx="60">
                  <c:v>789.13738019228026</c:v>
                </c:pt>
                <c:pt idx="61">
                  <c:v>810.54421768514908</c:v>
                </c:pt>
                <c:pt idx="62">
                  <c:v>881.75438596923436</c:v>
                </c:pt>
                <c:pt idx="63">
                  <c:v>896.09929077570268</c:v>
                </c:pt>
                <c:pt idx="64">
                  <c:v>857.14285714463904</c:v>
                </c:pt>
                <c:pt idx="65">
                  <c:v>789.28571428243265</c:v>
                </c:pt>
                <c:pt idx="66">
                  <c:v>775.08532423331371</c:v>
                </c:pt>
                <c:pt idx="67">
                  <c:v>775.00000000180444</c:v>
                </c:pt>
                <c:pt idx="68">
                  <c:v>778.98550724440543</c:v>
                </c:pt>
                <c:pt idx="69">
                  <c:v>769.25675675978221</c:v>
                </c:pt>
                <c:pt idx="70">
                  <c:v>733.83458646166912</c:v>
                </c:pt>
                <c:pt idx="71">
                  <c:v>743.50453172257733</c:v>
                </c:pt>
                <c:pt idx="72">
                  <c:v>745.33333333506869</c:v>
                </c:pt>
                <c:pt idx="73">
                  <c:v>744.79166666666663</c:v>
                </c:pt>
                <c:pt idx="74">
                  <c:v>717.70833333333337</c:v>
                </c:pt>
                <c:pt idx="75">
                  <c:v>779.64912280510669</c:v>
                </c:pt>
                <c:pt idx="76">
                  <c:v>738.81118881179032</c:v>
                </c:pt>
                <c:pt idx="77">
                  <c:v>770.81545064762815</c:v>
                </c:pt>
                <c:pt idx="78">
                  <c:v>852.3489932852608</c:v>
                </c:pt>
                <c:pt idx="79">
                  <c:v>869.58041958112744</c:v>
                </c:pt>
                <c:pt idx="80">
                  <c:v>876.22149837399365</c:v>
                </c:pt>
                <c:pt idx="81">
                  <c:v>788.32116788187193</c:v>
                </c:pt>
                <c:pt idx="82">
                  <c:v>777.63578274818224</c:v>
                </c:pt>
                <c:pt idx="83">
                  <c:v>858.75912408613181</c:v>
                </c:pt>
                <c:pt idx="84">
                  <c:v>1004.8780487772269</c:v>
                </c:pt>
                <c:pt idx="85">
                  <c:v>997.5088968037652</c:v>
                </c:pt>
                <c:pt idx="86">
                  <c:v>929.2096219886663</c:v>
                </c:pt>
                <c:pt idx="87">
                  <c:v>871.71717171717171</c:v>
                </c:pt>
                <c:pt idx="88">
                  <c:v>789.51048951113228</c:v>
                </c:pt>
                <c:pt idx="89">
                  <c:v>792.65734265798801</c:v>
                </c:pt>
                <c:pt idx="90">
                  <c:v>869.86754967021545</c:v>
                </c:pt>
                <c:pt idx="91">
                  <c:v>903.29670329208102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093-49B0-B78D-F55F4B3D9A4D}"/>
            </c:ext>
          </c:extLst>
        </c:ser>
        <c:ser>
          <c:idx val="2"/>
          <c:order val="1"/>
          <c:tx>
            <c:v>INF-04 Total Influent Flow </c:v>
          </c:tx>
          <c:spPr>
            <a:ln w="22225">
              <a:solidFill>
                <a:schemeClr val="accent1"/>
              </a:solidFill>
            </a:ln>
          </c:spPr>
          <c:marker>
            <c:symbol val="none"/>
          </c:marker>
          <c:xVal>
            <c:numRef>
              <c:f>CELLS!$A$5:$A$277</c:f>
              <c:numCache>
                <c:formatCode>m/d/yyyy</c:formatCode>
                <c:ptCount val="92"/>
                <c:pt idx="0">
                  <c:v>44743</c:v>
                </c:pt>
                <c:pt idx="1">
                  <c:v>44744</c:v>
                </c:pt>
                <c:pt idx="2">
                  <c:v>44745</c:v>
                </c:pt>
                <c:pt idx="3">
                  <c:v>44746</c:v>
                </c:pt>
                <c:pt idx="4">
                  <c:v>44747</c:v>
                </c:pt>
                <c:pt idx="5">
                  <c:v>44748</c:v>
                </c:pt>
                <c:pt idx="6">
                  <c:v>44749</c:v>
                </c:pt>
                <c:pt idx="7">
                  <c:v>44750</c:v>
                </c:pt>
                <c:pt idx="8">
                  <c:v>44751</c:v>
                </c:pt>
                <c:pt idx="9">
                  <c:v>44752</c:v>
                </c:pt>
                <c:pt idx="10">
                  <c:v>44753</c:v>
                </c:pt>
                <c:pt idx="11">
                  <c:v>44754</c:v>
                </c:pt>
                <c:pt idx="12">
                  <c:v>44755</c:v>
                </c:pt>
                <c:pt idx="13">
                  <c:v>44756</c:v>
                </c:pt>
                <c:pt idx="14">
                  <c:v>44757</c:v>
                </c:pt>
                <c:pt idx="15">
                  <c:v>44758</c:v>
                </c:pt>
                <c:pt idx="16">
                  <c:v>44759</c:v>
                </c:pt>
                <c:pt idx="17">
                  <c:v>44760</c:v>
                </c:pt>
                <c:pt idx="18">
                  <c:v>44761</c:v>
                </c:pt>
                <c:pt idx="19">
                  <c:v>44762</c:v>
                </c:pt>
                <c:pt idx="20">
                  <c:v>44763</c:v>
                </c:pt>
                <c:pt idx="21">
                  <c:v>44764</c:v>
                </c:pt>
                <c:pt idx="22">
                  <c:v>44765</c:v>
                </c:pt>
                <c:pt idx="23">
                  <c:v>44766</c:v>
                </c:pt>
                <c:pt idx="24">
                  <c:v>44767</c:v>
                </c:pt>
                <c:pt idx="25">
                  <c:v>44768</c:v>
                </c:pt>
                <c:pt idx="26">
                  <c:v>44769</c:v>
                </c:pt>
                <c:pt idx="27">
                  <c:v>44770</c:v>
                </c:pt>
                <c:pt idx="28">
                  <c:v>44771</c:v>
                </c:pt>
                <c:pt idx="29">
                  <c:v>44772</c:v>
                </c:pt>
                <c:pt idx="30">
                  <c:v>44773</c:v>
                </c:pt>
                <c:pt idx="31">
                  <c:v>44774</c:v>
                </c:pt>
                <c:pt idx="32">
                  <c:v>44775</c:v>
                </c:pt>
                <c:pt idx="33">
                  <c:v>44776</c:v>
                </c:pt>
                <c:pt idx="34">
                  <c:v>44777</c:v>
                </c:pt>
                <c:pt idx="35">
                  <c:v>44778</c:v>
                </c:pt>
                <c:pt idx="36">
                  <c:v>44779</c:v>
                </c:pt>
                <c:pt idx="37">
                  <c:v>44780</c:v>
                </c:pt>
                <c:pt idx="38">
                  <c:v>44781</c:v>
                </c:pt>
                <c:pt idx="39">
                  <c:v>44782</c:v>
                </c:pt>
                <c:pt idx="40">
                  <c:v>44783</c:v>
                </c:pt>
                <c:pt idx="41">
                  <c:v>44784</c:v>
                </c:pt>
                <c:pt idx="42">
                  <c:v>44785</c:v>
                </c:pt>
                <c:pt idx="43">
                  <c:v>44786</c:v>
                </c:pt>
                <c:pt idx="44">
                  <c:v>44787</c:v>
                </c:pt>
                <c:pt idx="45">
                  <c:v>44788</c:v>
                </c:pt>
                <c:pt idx="46">
                  <c:v>44789</c:v>
                </c:pt>
                <c:pt idx="47">
                  <c:v>44790</c:v>
                </c:pt>
                <c:pt idx="48">
                  <c:v>44791</c:v>
                </c:pt>
                <c:pt idx="49">
                  <c:v>44792</c:v>
                </c:pt>
                <c:pt idx="50">
                  <c:v>44793</c:v>
                </c:pt>
                <c:pt idx="51">
                  <c:v>44794</c:v>
                </c:pt>
                <c:pt idx="52">
                  <c:v>44795</c:v>
                </c:pt>
                <c:pt idx="53">
                  <c:v>44796</c:v>
                </c:pt>
                <c:pt idx="54">
                  <c:v>44797</c:v>
                </c:pt>
                <c:pt idx="55">
                  <c:v>44798</c:v>
                </c:pt>
                <c:pt idx="56">
                  <c:v>44799</c:v>
                </c:pt>
                <c:pt idx="57">
                  <c:v>44800</c:v>
                </c:pt>
                <c:pt idx="58">
                  <c:v>44801</c:v>
                </c:pt>
                <c:pt idx="59">
                  <c:v>44802</c:v>
                </c:pt>
                <c:pt idx="60">
                  <c:v>44803</c:v>
                </c:pt>
                <c:pt idx="61">
                  <c:v>44804</c:v>
                </c:pt>
                <c:pt idx="62">
                  <c:v>44805</c:v>
                </c:pt>
                <c:pt idx="63">
                  <c:v>44806</c:v>
                </c:pt>
                <c:pt idx="64">
                  <c:v>44807</c:v>
                </c:pt>
                <c:pt idx="65">
                  <c:v>44808</c:v>
                </c:pt>
                <c:pt idx="66">
                  <c:v>44809</c:v>
                </c:pt>
                <c:pt idx="67">
                  <c:v>44810</c:v>
                </c:pt>
                <c:pt idx="68">
                  <c:v>44811</c:v>
                </c:pt>
                <c:pt idx="69">
                  <c:v>44812</c:v>
                </c:pt>
                <c:pt idx="70">
                  <c:v>44813</c:v>
                </c:pt>
                <c:pt idx="71">
                  <c:v>44814</c:v>
                </c:pt>
                <c:pt idx="72">
                  <c:v>44815</c:v>
                </c:pt>
                <c:pt idx="73">
                  <c:v>44816</c:v>
                </c:pt>
                <c:pt idx="74">
                  <c:v>44817</c:v>
                </c:pt>
                <c:pt idx="75">
                  <c:v>44818</c:v>
                </c:pt>
                <c:pt idx="76">
                  <c:v>44819</c:v>
                </c:pt>
                <c:pt idx="77">
                  <c:v>44820</c:v>
                </c:pt>
                <c:pt idx="78">
                  <c:v>44821</c:v>
                </c:pt>
                <c:pt idx="79">
                  <c:v>44822</c:v>
                </c:pt>
                <c:pt idx="80">
                  <c:v>44823</c:v>
                </c:pt>
                <c:pt idx="81">
                  <c:v>44824</c:v>
                </c:pt>
                <c:pt idx="82">
                  <c:v>44825</c:v>
                </c:pt>
                <c:pt idx="83">
                  <c:v>44826</c:v>
                </c:pt>
                <c:pt idx="84">
                  <c:v>44827</c:v>
                </c:pt>
                <c:pt idx="85">
                  <c:v>44828</c:v>
                </c:pt>
                <c:pt idx="86">
                  <c:v>44829</c:v>
                </c:pt>
                <c:pt idx="87">
                  <c:v>44830</c:v>
                </c:pt>
                <c:pt idx="88">
                  <c:v>44831</c:v>
                </c:pt>
                <c:pt idx="89">
                  <c:v>44832</c:v>
                </c:pt>
                <c:pt idx="90">
                  <c:v>44833</c:v>
                </c:pt>
                <c:pt idx="91">
                  <c:v>44834</c:v>
                </c:pt>
              </c:numCache>
            </c:numRef>
          </c:xVal>
          <c:yVal>
            <c:numRef>
              <c:f>CELLS!$N$5:$N$277</c:f>
              <c:numCache>
                <c:formatCode>#,##0</c:formatCode>
                <c:ptCount val="92"/>
                <c:pt idx="0">
                  <c:v>961.24031007491703</c:v>
                </c:pt>
                <c:pt idx="1">
                  <c:v>985.11450381241673</c:v>
                </c:pt>
                <c:pt idx="2">
                  <c:v>977.50865052218126</c:v>
                </c:pt>
                <c:pt idx="3">
                  <c:v>1139.5270270234416</c:v>
                </c:pt>
                <c:pt idx="4">
                  <c:v>1008.3832335357459</c:v>
                </c:pt>
                <c:pt idx="5">
                  <c:v>980.30303030562402</c:v>
                </c:pt>
                <c:pt idx="6">
                  <c:v>1065.0847457635525</c:v>
                </c:pt>
                <c:pt idx="7">
                  <c:v>1068.9069925302197</c:v>
                </c:pt>
                <c:pt idx="8">
                  <c:v>1009.1100210234547</c:v>
                </c:pt>
                <c:pt idx="9">
                  <c:v>1136.7857142809878</c:v>
                </c:pt>
                <c:pt idx="10">
                  <c:v>1017.2413793095282</c:v>
                </c:pt>
                <c:pt idx="11">
                  <c:v>1006.2500000064063</c:v>
                </c:pt>
                <c:pt idx="12">
                  <c:v>987.5739644922794</c:v>
                </c:pt>
                <c:pt idx="13">
                  <c:v>1006.8441064710091</c:v>
                </c:pt>
                <c:pt idx="14">
                  <c:v>1005.5335968333178</c:v>
                </c:pt>
                <c:pt idx="15">
                  <c:v>996.17647058891748</c:v>
                </c:pt>
                <c:pt idx="16">
                  <c:v>1004.1666666693235</c:v>
                </c:pt>
                <c:pt idx="17">
                  <c:v>975.54858934026868</c:v>
                </c:pt>
                <c:pt idx="18">
                  <c:v>945.27027026729615</c:v>
                </c:pt>
                <c:pt idx="19">
                  <c:v>943.78966454982935</c:v>
                </c:pt>
                <c:pt idx="20">
                  <c:v>935.43717429471315</c:v>
                </c:pt>
                <c:pt idx="21">
                  <c:v>916.61016949224882</c:v>
                </c:pt>
                <c:pt idx="22">
                  <c:v>932.34042552729625</c:v>
                </c:pt>
                <c:pt idx="23">
                  <c:v>1130.7692307701514</c:v>
                </c:pt>
                <c:pt idx="24">
                  <c:v>913.63636363442981</c:v>
                </c:pt>
                <c:pt idx="25">
                  <c:v>956.58362989957925</c:v>
                </c:pt>
                <c:pt idx="26">
                  <c:v>1030.5555555555557</c:v>
                </c:pt>
                <c:pt idx="27">
                  <c:v>932.2463768092349</c:v>
                </c:pt>
                <c:pt idx="28">
                  <c:v>952.4137931026836</c:v>
                </c:pt>
                <c:pt idx="29">
                  <c:v>978.96440129671134</c:v>
                </c:pt>
                <c:pt idx="30">
                  <c:v>956.07843136731128</c:v>
                </c:pt>
                <c:pt idx="31">
                  <c:v>968.84735202913851</c:v>
                </c:pt>
                <c:pt idx="32">
                  <c:v>931.07569720770061</c:v>
                </c:pt>
                <c:pt idx="33">
                  <c:v>966.77419354693484</c:v>
                </c:pt>
                <c:pt idx="34">
                  <c:v>966.21160409709876</c:v>
                </c:pt>
                <c:pt idx="35">
                  <c:v>941.64037854820424</c:v>
                </c:pt>
                <c:pt idx="36">
                  <c:v>964.46280992199502</c:v>
                </c:pt>
                <c:pt idx="37">
                  <c:v>1143.7275985663082</c:v>
                </c:pt>
                <c:pt idx="38">
                  <c:v>941.26984126984132</c:v>
                </c:pt>
                <c:pt idx="39">
                  <c:v>948.84488448626155</c:v>
                </c:pt>
                <c:pt idx="40">
                  <c:v>986.0805860831091</c:v>
                </c:pt>
                <c:pt idx="41">
                  <c:v>952.44755244832788</c:v>
                </c:pt>
                <c:pt idx="42">
                  <c:v>1005.7432432400789</c:v>
                </c:pt>
                <c:pt idx="43">
                  <c:v>1048.8636363664114</c:v>
                </c:pt>
                <c:pt idx="44">
                  <c:v>1031.1643835599994</c:v>
                </c:pt>
                <c:pt idx="45">
                  <c:v>1011.2582781472546</c:v>
                </c:pt>
                <c:pt idx="46">
                  <c:v>936.59420289618038</c:v>
                </c:pt>
                <c:pt idx="47">
                  <c:v>975.24752475022706</c:v>
                </c:pt>
                <c:pt idx="48">
                  <c:v>963.44086021505382</c:v>
                </c:pt>
                <c:pt idx="49">
                  <c:v>958.68055555555554</c:v>
                </c:pt>
                <c:pt idx="50">
                  <c:v>973.66412214086563</c:v>
                </c:pt>
                <c:pt idx="51">
                  <c:v>950.69930070007467</c:v>
                </c:pt>
                <c:pt idx="52">
                  <c:v>1030.7210031332916</c:v>
                </c:pt>
                <c:pt idx="53">
                  <c:v>901.29032257929134</c:v>
                </c:pt>
                <c:pt idx="54">
                  <c:v>985.77405857932649</c:v>
                </c:pt>
                <c:pt idx="55">
                  <c:v>1013.0136986285215</c:v>
                </c:pt>
                <c:pt idx="56">
                  <c:v>1206.953642385967</c:v>
                </c:pt>
                <c:pt idx="57">
                  <c:v>1017.0289855046725</c:v>
                </c:pt>
                <c:pt idx="58">
                  <c:v>981.63265306588892</c:v>
                </c:pt>
                <c:pt idx="59">
                  <c:v>955.39568345003681</c:v>
                </c:pt>
                <c:pt idx="60">
                  <c:v>966.13418530423303</c:v>
                </c:pt>
                <c:pt idx="61">
                  <c:v>1079.93197278655</c:v>
                </c:pt>
                <c:pt idx="62">
                  <c:v>1086.6666666719932</c:v>
                </c:pt>
                <c:pt idx="63">
                  <c:v>1051.4184397111035</c:v>
                </c:pt>
                <c:pt idx="64">
                  <c:v>980.05952381156123</c:v>
                </c:pt>
                <c:pt idx="65">
                  <c:v>926.3392857104343</c:v>
                </c:pt>
                <c:pt idx="66">
                  <c:v>958.70307167387864</c:v>
                </c:pt>
                <c:pt idx="67">
                  <c:v>960.33333333556925</c:v>
                </c:pt>
                <c:pt idx="68">
                  <c:v>949.63768115701703</c:v>
                </c:pt>
                <c:pt idx="69">
                  <c:v>928.71621621986878</c:v>
                </c:pt>
                <c:pt idx="70">
                  <c:v>1014.6616541291214</c:v>
                </c:pt>
                <c:pt idx="71">
                  <c:v>940.18126888283655</c:v>
                </c:pt>
                <c:pt idx="72">
                  <c:v>912.3333333354575</c:v>
                </c:pt>
                <c:pt idx="73">
                  <c:v>904.86111111111109</c:v>
                </c:pt>
                <c:pt idx="74">
                  <c:v>918.05555555555554</c:v>
                </c:pt>
                <c:pt idx="75">
                  <c:v>964.9122806993895</c:v>
                </c:pt>
                <c:pt idx="76">
                  <c:v>974.82517482596847</c:v>
                </c:pt>
                <c:pt idx="77">
                  <c:v>1051.9313304773589</c:v>
                </c:pt>
                <c:pt idx="78">
                  <c:v>1030.536912747652</c:v>
                </c:pt>
                <c:pt idx="79">
                  <c:v>1032.517482518323</c:v>
                </c:pt>
                <c:pt idx="80">
                  <c:v>1029.3159609151746</c:v>
                </c:pt>
                <c:pt idx="81">
                  <c:v>962.04379561880296</c:v>
                </c:pt>
                <c:pt idx="82">
                  <c:v>1091.3738019177447</c:v>
                </c:pt>
                <c:pt idx="83">
                  <c:v>1125.5474452535616</c:v>
                </c:pt>
                <c:pt idx="84">
                  <c:v>1205.2264808323259</c:v>
                </c:pt>
                <c:pt idx="85">
                  <c:v>1089.3238434235909</c:v>
                </c:pt>
                <c:pt idx="86">
                  <c:v>1025.7731958713644</c:v>
                </c:pt>
                <c:pt idx="87">
                  <c:v>1005.7239057239058</c:v>
                </c:pt>
                <c:pt idx="88">
                  <c:v>979.7202797210773</c:v>
                </c:pt>
                <c:pt idx="89">
                  <c:v>1067.1328671337358</c:v>
                </c:pt>
                <c:pt idx="90">
                  <c:v>1003.6423841075078</c:v>
                </c:pt>
                <c:pt idx="91">
                  <c:v>1101.0989010932667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093-49B0-B78D-F55F4B3D9A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03216271"/>
        <c:axId val="1"/>
      </c:scatterChart>
      <c:valAx>
        <c:axId val="603216271"/>
        <c:scaling>
          <c:orientation val="minMax"/>
        </c:scaling>
        <c:delete val="0"/>
        <c:axPos val="b"/>
        <c:majorGridlines/>
        <c:numFmt formatCode="m/d/yyyy" sourceLinked="0"/>
        <c:majorTickMark val="out"/>
        <c:minorTickMark val="none"/>
        <c:tickLblPos val="nextTo"/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in val="60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Flow (gpm)</a:t>
                </a:r>
              </a:p>
            </c:rich>
          </c:tx>
          <c:layout>
            <c:manualLayout>
              <c:xMode val="edge"/>
              <c:yMode val="edge"/>
              <c:x val="8.2513123359580047E-3"/>
              <c:y val="0.37038385826771653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03216271"/>
        <c:crosses val="autoZero"/>
        <c:crossBetween val="midCat"/>
        <c:majorUnit val="100"/>
      </c:valAx>
    </c:plotArea>
    <c:legend>
      <c:legendPos val="r"/>
      <c:layout>
        <c:manualLayout>
          <c:xMode val="edge"/>
          <c:yMode val="edge"/>
          <c:x val="7.2373687664041994E-2"/>
          <c:y val="0.95018208661417314"/>
          <c:w val="0.85436843832020992"/>
          <c:h val="3.1591207349081385E-2"/>
        </c:manualLayout>
      </c:layout>
      <c:overlay val="0"/>
      <c:txPr>
        <a:bodyPr/>
        <a:lstStyle/>
        <a:p>
          <a:pPr>
            <a:defRPr sz="85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mbria"/>
                <a:ea typeface="Cambria"/>
                <a:cs typeface="Cambria"/>
              </a:defRPr>
            </a:pPr>
            <a:r>
              <a:rPr lang="en-US"/>
              <a:t>Lime Usage as Daily Dose</a:t>
            </a:r>
          </a:p>
        </c:rich>
      </c:tx>
      <c:layout>
        <c:manualLayout>
          <c:xMode val="edge"/>
          <c:yMode val="edge"/>
          <c:x val="0.36583661417322832"/>
          <c:y val="8.2660761154855645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3037229400375362E-2"/>
          <c:y val="6.5802852473629478E-2"/>
          <c:w val="0.8662160624548243"/>
          <c:h val="0.80140989451790223"/>
        </c:manualLayout>
      </c:layout>
      <c:scatterChart>
        <c:scatterStyle val="lineMarker"/>
        <c:varyColors val="0"/>
        <c:ser>
          <c:idx val="0"/>
          <c:order val="0"/>
          <c:tx>
            <c:v>Avg Daily Lime Rate (Gravimetric Data)</c:v>
          </c:tx>
          <c:spPr>
            <a:ln w="28575">
              <a:noFill/>
            </a:ln>
          </c:spPr>
          <c:marker>
            <c:spPr>
              <a:solidFill>
                <a:srgbClr val="FFFFFF"/>
              </a:solidFill>
              <a:ln w="12700">
                <a:solidFill>
                  <a:schemeClr val="tx2"/>
                </a:solidFill>
              </a:ln>
            </c:spPr>
          </c:marker>
          <c:xVal>
            <c:numRef>
              <c:f>CELLS!$A$5:$A$277</c:f>
              <c:numCache>
                <c:formatCode>m/d/yyyy</c:formatCode>
                <c:ptCount val="92"/>
                <c:pt idx="0">
                  <c:v>44743</c:v>
                </c:pt>
                <c:pt idx="1">
                  <c:v>44744</c:v>
                </c:pt>
                <c:pt idx="2">
                  <c:v>44745</c:v>
                </c:pt>
                <c:pt idx="3">
                  <c:v>44746</c:v>
                </c:pt>
                <c:pt idx="4">
                  <c:v>44747</c:v>
                </c:pt>
                <c:pt idx="5">
                  <c:v>44748</c:v>
                </c:pt>
                <c:pt idx="6">
                  <c:v>44749</c:v>
                </c:pt>
                <c:pt idx="7">
                  <c:v>44750</c:v>
                </c:pt>
                <c:pt idx="8">
                  <c:v>44751</c:v>
                </c:pt>
                <c:pt idx="9">
                  <c:v>44752</c:v>
                </c:pt>
                <c:pt idx="10">
                  <c:v>44753</c:v>
                </c:pt>
                <c:pt idx="11">
                  <c:v>44754</c:v>
                </c:pt>
                <c:pt idx="12">
                  <c:v>44755</c:v>
                </c:pt>
                <c:pt idx="13">
                  <c:v>44756</c:v>
                </c:pt>
                <c:pt idx="14">
                  <c:v>44757</c:v>
                </c:pt>
                <c:pt idx="15">
                  <c:v>44758</c:v>
                </c:pt>
                <c:pt idx="16">
                  <c:v>44759</c:v>
                </c:pt>
                <c:pt idx="17">
                  <c:v>44760</c:v>
                </c:pt>
                <c:pt idx="18">
                  <c:v>44761</c:v>
                </c:pt>
                <c:pt idx="19">
                  <c:v>44762</c:v>
                </c:pt>
                <c:pt idx="20">
                  <c:v>44763</c:v>
                </c:pt>
                <c:pt idx="21">
                  <c:v>44764</c:v>
                </c:pt>
                <c:pt idx="22">
                  <c:v>44765</c:v>
                </c:pt>
                <c:pt idx="23">
                  <c:v>44766</c:v>
                </c:pt>
                <c:pt idx="24">
                  <c:v>44767</c:v>
                </c:pt>
                <c:pt idx="25">
                  <c:v>44768</c:v>
                </c:pt>
                <c:pt idx="26">
                  <c:v>44769</c:v>
                </c:pt>
                <c:pt idx="27">
                  <c:v>44770</c:v>
                </c:pt>
                <c:pt idx="28">
                  <c:v>44771</c:v>
                </c:pt>
                <c:pt idx="29">
                  <c:v>44772</c:v>
                </c:pt>
                <c:pt idx="30">
                  <c:v>44773</c:v>
                </c:pt>
                <c:pt idx="31">
                  <c:v>44774</c:v>
                </c:pt>
                <c:pt idx="32">
                  <c:v>44775</c:v>
                </c:pt>
                <c:pt idx="33">
                  <c:v>44776</c:v>
                </c:pt>
                <c:pt idx="34">
                  <c:v>44777</c:v>
                </c:pt>
                <c:pt idx="35">
                  <c:v>44778</c:v>
                </c:pt>
                <c:pt idx="36">
                  <c:v>44779</c:v>
                </c:pt>
                <c:pt idx="37">
                  <c:v>44780</c:v>
                </c:pt>
                <c:pt idx="38">
                  <c:v>44781</c:v>
                </c:pt>
                <c:pt idx="39">
                  <c:v>44782</c:v>
                </c:pt>
                <c:pt idx="40">
                  <c:v>44783</c:v>
                </c:pt>
                <c:pt idx="41">
                  <c:v>44784</c:v>
                </c:pt>
                <c:pt idx="42">
                  <c:v>44785</c:v>
                </c:pt>
                <c:pt idx="43">
                  <c:v>44786</c:v>
                </c:pt>
                <c:pt idx="44">
                  <c:v>44787</c:v>
                </c:pt>
                <c:pt idx="45">
                  <c:v>44788</c:v>
                </c:pt>
                <c:pt idx="46">
                  <c:v>44789</c:v>
                </c:pt>
                <c:pt idx="47">
                  <c:v>44790</c:v>
                </c:pt>
                <c:pt idx="48">
                  <c:v>44791</c:v>
                </c:pt>
                <c:pt idx="49">
                  <c:v>44792</c:v>
                </c:pt>
                <c:pt idx="50">
                  <c:v>44793</c:v>
                </c:pt>
                <c:pt idx="51">
                  <c:v>44794</c:v>
                </c:pt>
                <c:pt idx="52">
                  <c:v>44795</c:v>
                </c:pt>
                <c:pt idx="53">
                  <c:v>44796</c:v>
                </c:pt>
                <c:pt idx="54">
                  <c:v>44797</c:v>
                </c:pt>
                <c:pt idx="55">
                  <c:v>44798</c:v>
                </c:pt>
                <c:pt idx="56">
                  <c:v>44799</c:v>
                </c:pt>
                <c:pt idx="57">
                  <c:v>44800</c:v>
                </c:pt>
                <c:pt idx="58">
                  <c:v>44801</c:v>
                </c:pt>
                <c:pt idx="59">
                  <c:v>44802</c:v>
                </c:pt>
                <c:pt idx="60">
                  <c:v>44803</c:v>
                </c:pt>
                <c:pt idx="61">
                  <c:v>44804</c:v>
                </c:pt>
                <c:pt idx="62">
                  <c:v>44805</c:v>
                </c:pt>
                <c:pt idx="63">
                  <c:v>44806</c:v>
                </c:pt>
                <c:pt idx="64">
                  <c:v>44807</c:v>
                </c:pt>
                <c:pt idx="65">
                  <c:v>44808</c:v>
                </c:pt>
                <c:pt idx="66">
                  <c:v>44809</c:v>
                </c:pt>
                <c:pt idx="67">
                  <c:v>44810</c:v>
                </c:pt>
                <c:pt idx="68">
                  <c:v>44811</c:v>
                </c:pt>
                <c:pt idx="69">
                  <c:v>44812</c:v>
                </c:pt>
                <c:pt idx="70">
                  <c:v>44813</c:v>
                </c:pt>
                <c:pt idx="71">
                  <c:v>44814</c:v>
                </c:pt>
                <c:pt idx="72">
                  <c:v>44815</c:v>
                </c:pt>
                <c:pt idx="73">
                  <c:v>44816</c:v>
                </c:pt>
                <c:pt idx="74">
                  <c:v>44817</c:v>
                </c:pt>
                <c:pt idx="75">
                  <c:v>44818</c:v>
                </c:pt>
                <c:pt idx="76">
                  <c:v>44819</c:v>
                </c:pt>
                <c:pt idx="77">
                  <c:v>44820</c:v>
                </c:pt>
                <c:pt idx="78">
                  <c:v>44821</c:v>
                </c:pt>
                <c:pt idx="79">
                  <c:v>44822</c:v>
                </c:pt>
                <c:pt idx="80">
                  <c:v>44823</c:v>
                </c:pt>
                <c:pt idx="81">
                  <c:v>44824</c:v>
                </c:pt>
                <c:pt idx="82">
                  <c:v>44825</c:v>
                </c:pt>
                <c:pt idx="83">
                  <c:v>44826</c:v>
                </c:pt>
                <c:pt idx="84">
                  <c:v>44827</c:v>
                </c:pt>
                <c:pt idx="85">
                  <c:v>44828</c:v>
                </c:pt>
                <c:pt idx="86">
                  <c:v>44829</c:v>
                </c:pt>
                <c:pt idx="87">
                  <c:v>44830</c:v>
                </c:pt>
                <c:pt idx="88">
                  <c:v>44831</c:v>
                </c:pt>
                <c:pt idx="89">
                  <c:v>44832</c:v>
                </c:pt>
                <c:pt idx="90">
                  <c:v>44833</c:v>
                </c:pt>
                <c:pt idx="91">
                  <c:v>44834</c:v>
                </c:pt>
              </c:numCache>
            </c:numRef>
          </c:xVal>
          <c:yVal>
            <c:numRef>
              <c:f>CELLS!$H$5:$H$277</c:f>
              <c:numCache>
                <c:formatCode>#,##0</c:formatCode>
                <c:ptCount val="92"/>
                <c:pt idx="0">
                  <c:v>135.29637363105638</c:v>
                </c:pt>
                <c:pt idx="1">
                  <c:v>131.43503204240724</c:v>
                </c:pt>
                <c:pt idx="2">
                  <c:v>135.046352041711</c:v>
                </c:pt>
                <c:pt idx="3">
                  <c:v>135.19435755461134</c:v>
                </c:pt>
                <c:pt idx="4">
                  <c:v>135.39506176713306</c:v>
                </c:pt>
                <c:pt idx="5">
                  <c:v>135.57134952703157</c:v>
                </c:pt>
                <c:pt idx="6">
                  <c:v>133.52987226370973</c:v>
                </c:pt>
                <c:pt idx="7">
                  <c:v>135.4144424452962</c:v>
                </c:pt>
                <c:pt idx="8">
                  <c:v>135.21943343607808</c:v>
                </c:pt>
                <c:pt idx="9">
                  <c:v>135.29603893869802</c:v>
                </c:pt>
                <c:pt idx="10">
                  <c:v>135.41410115755772</c:v>
                </c:pt>
                <c:pt idx="11">
                  <c:v>134.97214404686693</c:v>
                </c:pt>
                <c:pt idx="12">
                  <c:v>135.66212058732043</c:v>
                </c:pt>
                <c:pt idx="13">
                  <c:v>134.49496541843101</c:v>
                </c:pt>
                <c:pt idx="14">
                  <c:v>135.4236767112817</c:v>
                </c:pt>
                <c:pt idx="15">
                  <c:v>135.25957318350254</c:v>
                </c:pt>
                <c:pt idx="16">
                  <c:v>135.33937244588046</c:v>
                </c:pt>
                <c:pt idx="17">
                  <c:v>135.15670367062515</c:v>
                </c:pt>
                <c:pt idx="18">
                  <c:v>135.40526683052531</c:v>
                </c:pt>
                <c:pt idx="19">
                  <c:v>134.25765541465694</c:v>
                </c:pt>
                <c:pt idx="20">
                  <c:v>136.06627016105128</c:v>
                </c:pt>
                <c:pt idx="21">
                  <c:v>135.61786247488919</c:v>
                </c:pt>
                <c:pt idx="22">
                  <c:v>135.29588740295202</c:v>
                </c:pt>
                <c:pt idx="23">
                  <c:v>135.61327016695955</c:v>
                </c:pt>
                <c:pt idx="24">
                  <c:v>134.59781672877358</c:v>
                </c:pt>
                <c:pt idx="25">
                  <c:v>135.4422218028559</c:v>
                </c:pt>
                <c:pt idx="26">
                  <c:v>134.77088948787062</c:v>
                </c:pt>
                <c:pt idx="27">
                  <c:v>135.5402433871507</c:v>
                </c:pt>
                <c:pt idx="28">
                  <c:v>135.25703140469307</c:v>
                </c:pt>
                <c:pt idx="29">
                  <c:v>135.37561273840845</c:v>
                </c:pt>
                <c:pt idx="30">
                  <c:v>135.2430636455158</c:v>
                </c:pt>
                <c:pt idx="31">
                  <c:v>133.20477260467152</c:v>
                </c:pt>
                <c:pt idx="32">
                  <c:v>135.2093059274471</c:v>
                </c:pt>
                <c:pt idx="33">
                  <c:v>135.05359168062822</c:v>
                </c:pt>
                <c:pt idx="34">
                  <c:v>135.32008098673538</c:v>
                </c:pt>
                <c:pt idx="35">
                  <c:v>139.66795669231229</c:v>
                </c:pt>
                <c:pt idx="36">
                  <c:v>140.36374585559062</c:v>
                </c:pt>
                <c:pt idx="37">
                  <c:v>140.2557639199085</c:v>
                </c:pt>
                <c:pt idx="38">
                  <c:v>140.43185468510873</c:v>
                </c:pt>
                <c:pt idx="39">
                  <c:v>140.60076962839585</c:v>
                </c:pt>
                <c:pt idx="40">
                  <c:v>139.36297380957521</c:v>
                </c:pt>
                <c:pt idx="41">
                  <c:v>140.63551735442283</c:v>
                </c:pt>
                <c:pt idx="42">
                  <c:v>140.22077672548099</c:v>
                </c:pt>
                <c:pt idx="43">
                  <c:v>140.44910318190688</c:v>
                </c:pt>
                <c:pt idx="44">
                  <c:v>134.42564406072495</c:v>
                </c:pt>
                <c:pt idx="45">
                  <c:v>137.03145235172445</c:v>
                </c:pt>
                <c:pt idx="46">
                  <c:v>137.15956041485146</c:v>
                </c:pt>
                <c:pt idx="47">
                  <c:v>140.01300887151393</c:v>
                </c:pt>
                <c:pt idx="48">
                  <c:v>139.37378121658173</c:v>
                </c:pt>
                <c:pt idx="49">
                  <c:v>140.47329356765326</c:v>
                </c:pt>
                <c:pt idx="50">
                  <c:v>138.57336750371678</c:v>
                </c:pt>
                <c:pt idx="51">
                  <c:v>142.44882749359539</c:v>
                </c:pt>
                <c:pt idx="52">
                  <c:v>139.81428805600285</c:v>
                </c:pt>
                <c:pt idx="53">
                  <c:v>139.94888083447356</c:v>
                </c:pt>
                <c:pt idx="54">
                  <c:v>140.17444429243304</c:v>
                </c:pt>
                <c:pt idx="55">
                  <c:v>140.22827734473736</c:v>
                </c:pt>
                <c:pt idx="56">
                  <c:v>140.18225868120678</c:v>
                </c:pt>
                <c:pt idx="57">
                  <c:v>141.18318094177653</c:v>
                </c:pt>
                <c:pt idx="58">
                  <c:v>139.88177792669205</c:v>
                </c:pt>
                <c:pt idx="59">
                  <c:v>140.45614425999904</c:v>
                </c:pt>
                <c:pt idx="60">
                  <c:v>140.31298707652738</c:v>
                </c:pt>
                <c:pt idx="61">
                  <c:v>140.29686183546738</c:v>
                </c:pt>
                <c:pt idx="62">
                  <c:v>140.07675216438631</c:v>
                </c:pt>
                <c:pt idx="63">
                  <c:v>140.61006769866853</c:v>
                </c:pt>
                <c:pt idx="64">
                  <c:v>140.24384617945836</c:v>
                </c:pt>
                <c:pt idx="65">
                  <c:v>140.31290286641945</c:v>
                </c:pt>
                <c:pt idx="66">
                  <c:v>140.14210785957385</c:v>
                </c:pt>
                <c:pt idx="67">
                  <c:v>138.84068031933356</c:v>
                </c:pt>
                <c:pt idx="68">
                  <c:v>140.51732349779269</c:v>
                </c:pt>
                <c:pt idx="69">
                  <c:v>140.12541128201778</c:v>
                </c:pt>
                <c:pt idx="70">
                  <c:v>136.45643011771568</c:v>
                </c:pt>
                <c:pt idx="71">
                  <c:v>141.09952355564008</c:v>
                </c:pt>
                <c:pt idx="72">
                  <c:v>140.35365452826355</c:v>
                </c:pt>
                <c:pt idx="73">
                  <c:v>140.10955309918884</c:v>
                </c:pt>
                <c:pt idx="74">
                  <c:v>140.29421815950772</c:v>
                </c:pt>
                <c:pt idx="75">
                  <c:v>140.26660261798966</c:v>
                </c:pt>
                <c:pt idx="76">
                  <c:v>140.25006207012882</c:v>
                </c:pt>
                <c:pt idx="77">
                  <c:v>140.34656547054095</c:v>
                </c:pt>
                <c:pt idx="78">
                  <c:v>140.74649843617391</c:v>
                </c:pt>
                <c:pt idx="79">
                  <c:v>139.21315045353873</c:v>
                </c:pt>
                <c:pt idx="80">
                  <c:v>141.46447502633646</c:v>
                </c:pt>
                <c:pt idx="81">
                  <c:v>140.11862976408352</c:v>
                </c:pt>
                <c:pt idx="82">
                  <c:v>140.14398015091001</c:v>
                </c:pt>
                <c:pt idx="83">
                  <c:v>145.12196584579377</c:v>
                </c:pt>
                <c:pt idx="84">
                  <c:v>145.12330325080018</c:v>
                </c:pt>
                <c:pt idx="85">
                  <c:v>145.34927629611377</c:v>
                </c:pt>
                <c:pt idx="86">
                  <c:v>145.15554434435498</c:v>
                </c:pt>
                <c:pt idx="87">
                  <c:v>145.41215367871078</c:v>
                </c:pt>
                <c:pt idx="88">
                  <c:v>140.30363290233339</c:v>
                </c:pt>
                <c:pt idx="89">
                  <c:v>140.41077509864246</c:v>
                </c:pt>
                <c:pt idx="90">
                  <c:v>131.96964698119433</c:v>
                </c:pt>
                <c:pt idx="91">
                  <c:v>140.27427311822854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072-4D5B-8A7E-6CE5C786BA16}"/>
            </c:ext>
          </c:extLst>
        </c:ser>
        <c:ser>
          <c:idx val="2"/>
          <c:order val="1"/>
          <c:tx>
            <c:v>Lime Rate Set Point</c:v>
          </c:tx>
          <c:spPr>
            <a:ln w="28575">
              <a:noFill/>
            </a:ln>
          </c:spPr>
          <c:marker>
            <c:symbol val="triangle"/>
            <c:size val="5"/>
          </c:marker>
          <c:xVal>
            <c:numRef>
              <c:f>CELLS!$A$5:$A$277</c:f>
              <c:numCache>
                <c:formatCode>m/d/yyyy</c:formatCode>
                <c:ptCount val="92"/>
                <c:pt idx="0">
                  <c:v>44743</c:v>
                </c:pt>
                <c:pt idx="1">
                  <c:v>44744</c:v>
                </c:pt>
                <c:pt idx="2">
                  <c:v>44745</c:v>
                </c:pt>
                <c:pt idx="3">
                  <c:v>44746</c:v>
                </c:pt>
                <c:pt idx="4">
                  <c:v>44747</c:v>
                </c:pt>
                <c:pt idx="5">
                  <c:v>44748</c:v>
                </c:pt>
                <c:pt idx="6">
                  <c:v>44749</c:v>
                </c:pt>
                <c:pt idx="7">
                  <c:v>44750</c:v>
                </c:pt>
                <c:pt idx="8">
                  <c:v>44751</c:v>
                </c:pt>
                <c:pt idx="9">
                  <c:v>44752</c:v>
                </c:pt>
                <c:pt idx="10">
                  <c:v>44753</c:v>
                </c:pt>
                <c:pt idx="11">
                  <c:v>44754</c:v>
                </c:pt>
                <c:pt idx="12">
                  <c:v>44755</c:v>
                </c:pt>
                <c:pt idx="13">
                  <c:v>44756</c:v>
                </c:pt>
                <c:pt idx="14">
                  <c:v>44757</c:v>
                </c:pt>
                <c:pt idx="15">
                  <c:v>44758</c:v>
                </c:pt>
                <c:pt idx="16">
                  <c:v>44759</c:v>
                </c:pt>
                <c:pt idx="17">
                  <c:v>44760</c:v>
                </c:pt>
                <c:pt idx="18">
                  <c:v>44761</c:v>
                </c:pt>
                <c:pt idx="19">
                  <c:v>44762</c:v>
                </c:pt>
                <c:pt idx="20">
                  <c:v>44763</c:v>
                </c:pt>
                <c:pt idx="21">
                  <c:v>44764</c:v>
                </c:pt>
                <c:pt idx="22">
                  <c:v>44765</c:v>
                </c:pt>
                <c:pt idx="23">
                  <c:v>44766</c:v>
                </c:pt>
                <c:pt idx="24">
                  <c:v>44767</c:v>
                </c:pt>
                <c:pt idx="25">
                  <c:v>44768</c:v>
                </c:pt>
                <c:pt idx="26">
                  <c:v>44769</c:v>
                </c:pt>
                <c:pt idx="27">
                  <c:v>44770</c:v>
                </c:pt>
                <c:pt idx="28">
                  <c:v>44771</c:v>
                </c:pt>
                <c:pt idx="29">
                  <c:v>44772</c:v>
                </c:pt>
                <c:pt idx="30">
                  <c:v>44773</c:v>
                </c:pt>
                <c:pt idx="31">
                  <c:v>44774</c:v>
                </c:pt>
                <c:pt idx="32">
                  <c:v>44775</c:v>
                </c:pt>
                <c:pt idx="33">
                  <c:v>44776</c:v>
                </c:pt>
                <c:pt idx="34">
                  <c:v>44777</c:v>
                </c:pt>
                <c:pt idx="35">
                  <c:v>44778</c:v>
                </c:pt>
                <c:pt idx="36">
                  <c:v>44779</c:v>
                </c:pt>
                <c:pt idx="37">
                  <c:v>44780</c:v>
                </c:pt>
                <c:pt idx="38">
                  <c:v>44781</c:v>
                </c:pt>
                <c:pt idx="39">
                  <c:v>44782</c:v>
                </c:pt>
                <c:pt idx="40">
                  <c:v>44783</c:v>
                </c:pt>
                <c:pt idx="41">
                  <c:v>44784</c:v>
                </c:pt>
                <c:pt idx="42">
                  <c:v>44785</c:v>
                </c:pt>
                <c:pt idx="43">
                  <c:v>44786</c:v>
                </c:pt>
                <c:pt idx="44">
                  <c:v>44787</c:v>
                </c:pt>
                <c:pt idx="45">
                  <c:v>44788</c:v>
                </c:pt>
                <c:pt idx="46">
                  <c:v>44789</c:v>
                </c:pt>
                <c:pt idx="47">
                  <c:v>44790</c:v>
                </c:pt>
                <c:pt idx="48">
                  <c:v>44791</c:v>
                </c:pt>
                <c:pt idx="49">
                  <c:v>44792</c:v>
                </c:pt>
                <c:pt idx="50">
                  <c:v>44793</c:v>
                </c:pt>
                <c:pt idx="51">
                  <c:v>44794</c:v>
                </c:pt>
                <c:pt idx="52">
                  <c:v>44795</c:v>
                </c:pt>
                <c:pt idx="53">
                  <c:v>44796</c:v>
                </c:pt>
                <c:pt idx="54">
                  <c:v>44797</c:v>
                </c:pt>
                <c:pt idx="55">
                  <c:v>44798</c:v>
                </c:pt>
                <c:pt idx="56">
                  <c:v>44799</c:v>
                </c:pt>
                <c:pt idx="57">
                  <c:v>44800</c:v>
                </c:pt>
                <c:pt idx="58">
                  <c:v>44801</c:v>
                </c:pt>
                <c:pt idx="59">
                  <c:v>44802</c:v>
                </c:pt>
                <c:pt idx="60">
                  <c:v>44803</c:v>
                </c:pt>
                <c:pt idx="61">
                  <c:v>44804</c:v>
                </c:pt>
                <c:pt idx="62">
                  <c:v>44805</c:v>
                </c:pt>
                <c:pt idx="63">
                  <c:v>44806</c:v>
                </c:pt>
                <c:pt idx="64">
                  <c:v>44807</c:v>
                </c:pt>
                <c:pt idx="65">
                  <c:v>44808</c:v>
                </c:pt>
                <c:pt idx="66">
                  <c:v>44809</c:v>
                </c:pt>
                <c:pt idx="67">
                  <c:v>44810</c:v>
                </c:pt>
                <c:pt idx="68">
                  <c:v>44811</c:v>
                </c:pt>
                <c:pt idx="69">
                  <c:v>44812</c:v>
                </c:pt>
                <c:pt idx="70">
                  <c:v>44813</c:v>
                </c:pt>
                <c:pt idx="71">
                  <c:v>44814</c:v>
                </c:pt>
                <c:pt idx="72">
                  <c:v>44815</c:v>
                </c:pt>
                <c:pt idx="73">
                  <c:v>44816</c:v>
                </c:pt>
                <c:pt idx="74">
                  <c:v>44817</c:v>
                </c:pt>
                <c:pt idx="75">
                  <c:v>44818</c:v>
                </c:pt>
                <c:pt idx="76">
                  <c:v>44819</c:v>
                </c:pt>
                <c:pt idx="77">
                  <c:v>44820</c:v>
                </c:pt>
                <c:pt idx="78">
                  <c:v>44821</c:v>
                </c:pt>
                <c:pt idx="79">
                  <c:v>44822</c:v>
                </c:pt>
                <c:pt idx="80">
                  <c:v>44823</c:v>
                </c:pt>
                <c:pt idx="81">
                  <c:v>44824</c:v>
                </c:pt>
                <c:pt idx="82">
                  <c:v>44825</c:v>
                </c:pt>
                <c:pt idx="83">
                  <c:v>44826</c:v>
                </c:pt>
                <c:pt idx="84">
                  <c:v>44827</c:v>
                </c:pt>
                <c:pt idx="85">
                  <c:v>44828</c:v>
                </c:pt>
                <c:pt idx="86">
                  <c:v>44829</c:v>
                </c:pt>
                <c:pt idx="87">
                  <c:v>44830</c:v>
                </c:pt>
                <c:pt idx="88">
                  <c:v>44831</c:v>
                </c:pt>
                <c:pt idx="89">
                  <c:v>44832</c:v>
                </c:pt>
                <c:pt idx="90">
                  <c:v>44833</c:v>
                </c:pt>
                <c:pt idx="91">
                  <c:v>44834</c:v>
                </c:pt>
              </c:numCache>
            </c:numRef>
          </c:xVal>
          <c:yVal>
            <c:numRef>
              <c:f>CELLS!$C$5:$C$277</c:f>
              <c:numCache>
                <c:formatCode>General</c:formatCode>
                <c:ptCount val="92"/>
                <c:pt idx="0">
                  <c:v>135</c:v>
                </c:pt>
                <c:pt idx="1">
                  <c:v>135</c:v>
                </c:pt>
                <c:pt idx="2">
                  <c:v>135</c:v>
                </c:pt>
                <c:pt idx="3">
                  <c:v>135</c:v>
                </c:pt>
                <c:pt idx="4">
                  <c:v>135</c:v>
                </c:pt>
                <c:pt idx="5">
                  <c:v>135</c:v>
                </c:pt>
                <c:pt idx="6">
                  <c:v>135</c:v>
                </c:pt>
                <c:pt idx="7">
                  <c:v>135</c:v>
                </c:pt>
                <c:pt idx="8">
                  <c:v>135</c:v>
                </c:pt>
                <c:pt idx="9">
                  <c:v>135</c:v>
                </c:pt>
                <c:pt idx="10">
                  <c:v>135</c:v>
                </c:pt>
                <c:pt idx="11">
                  <c:v>135</c:v>
                </c:pt>
                <c:pt idx="12">
                  <c:v>135</c:v>
                </c:pt>
                <c:pt idx="13">
                  <c:v>135</c:v>
                </c:pt>
                <c:pt idx="14">
                  <c:v>135</c:v>
                </c:pt>
                <c:pt idx="15">
                  <c:v>135</c:v>
                </c:pt>
                <c:pt idx="16">
                  <c:v>135</c:v>
                </c:pt>
                <c:pt idx="17">
                  <c:v>135</c:v>
                </c:pt>
                <c:pt idx="18">
                  <c:v>135</c:v>
                </c:pt>
                <c:pt idx="19">
                  <c:v>135</c:v>
                </c:pt>
                <c:pt idx="20">
                  <c:v>135</c:v>
                </c:pt>
                <c:pt idx="21">
                  <c:v>135</c:v>
                </c:pt>
                <c:pt idx="22">
                  <c:v>135</c:v>
                </c:pt>
                <c:pt idx="23">
                  <c:v>135</c:v>
                </c:pt>
                <c:pt idx="24">
                  <c:v>135</c:v>
                </c:pt>
                <c:pt idx="25">
                  <c:v>135</c:v>
                </c:pt>
                <c:pt idx="26">
                  <c:v>135</c:v>
                </c:pt>
                <c:pt idx="27">
                  <c:v>135</c:v>
                </c:pt>
                <c:pt idx="28">
                  <c:v>135</c:v>
                </c:pt>
                <c:pt idx="29">
                  <c:v>135</c:v>
                </c:pt>
                <c:pt idx="30">
                  <c:v>135</c:v>
                </c:pt>
                <c:pt idx="31">
                  <c:v>135</c:v>
                </c:pt>
                <c:pt idx="32">
                  <c:v>135</c:v>
                </c:pt>
                <c:pt idx="33">
                  <c:v>135</c:v>
                </c:pt>
                <c:pt idx="34">
                  <c:v>135</c:v>
                </c:pt>
                <c:pt idx="35">
                  <c:v>140</c:v>
                </c:pt>
                <c:pt idx="36">
                  <c:v>140</c:v>
                </c:pt>
                <c:pt idx="37">
                  <c:v>140</c:v>
                </c:pt>
                <c:pt idx="38">
                  <c:v>140</c:v>
                </c:pt>
                <c:pt idx="39">
                  <c:v>140</c:v>
                </c:pt>
                <c:pt idx="40">
                  <c:v>140</c:v>
                </c:pt>
                <c:pt idx="41">
                  <c:v>140</c:v>
                </c:pt>
                <c:pt idx="42">
                  <c:v>140</c:v>
                </c:pt>
                <c:pt idx="43">
                  <c:v>140</c:v>
                </c:pt>
                <c:pt idx="44">
                  <c:v>140</c:v>
                </c:pt>
                <c:pt idx="45">
                  <c:v>140</c:v>
                </c:pt>
                <c:pt idx="46">
                  <c:v>140</c:v>
                </c:pt>
                <c:pt idx="47">
                  <c:v>140</c:v>
                </c:pt>
                <c:pt idx="48">
                  <c:v>140</c:v>
                </c:pt>
                <c:pt idx="49">
                  <c:v>140</c:v>
                </c:pt>
                <c:pt idx="50">
                  <c:v>140</c:v>
                </c:pt>
                <c:pt idx="51">
                  <c:v>140</c:v>
                </c:pt>
                <c:pt idx="52">
                  <c:v>140</c:v>
                </c:pt>
                <c:pt idx="53">
                  <c:v>140</c:v>
                </c:pt>
                <c:pt idx="54">
                  <c:v>140</c:v>
                </c:pt>
                <c:pt idx="55">
                  <c:v>140</c:v>
                </c:pt>
                <c:pt idx="56">
                  <c:v>140</c:v>
                </c:pt>
                <c:pt idx="57">
                  <c:v>140</c:v>
                </c:pt>
                <c:pt idx="58">
                  <c:v>140</c:v>
                </c:pt>
                <c:pt idx="59">
                  <c:v>140</c:v>
                </c:pt>
                <c:pt idx="60">
                  <c:v>140</c:v>
                </c:pt>
                <c:pt idx="61">
                  <c:v>140</c:v>
                </c:pt>
                <c:pt idx="62">
                  <c:v>140</c:v>
                </c:pt>
                <c:pt idx="63">
                  <c:v>140</c:v>
                </c:pt>
                <c:pt idx="64">
                  <c:v>140</c:v>
                </c:pt>
                <c:pt idx="65">
                  <c:v>140</c:v>
                </c:pt>
                <c:pt idx="66">
                  <c:v>140</c:v>
                </c:pt>
                <c:pt idx="67">
                  <c:v>140</c:v>
                </c:pt>
                <c:pt idx="68">
                  <c:v>140</c:v>
                </c:pt>
                <c:pt idx="69">
                  <c:v>140</c:v>
                </c:pt>
                <c:pt idx="70">
                  <c:v>140</c:v>
                </c:pt>
                <c:pt idx="71">
                  <c:v>140</c:v>
                </c:pt>
                <c:pt idx="72">
                  <c:v>140</c:v>
                </c:pt>
                <c:pt idx="73">
                  <c:v>140</c:v>
                </c:pt>
                <c:pt idx="74">
                  <c:v>140</c:v>
                </c:pt>
                <c:pt idx="75">
                  <c:v>140</c:v>
                </c:pt>
                <c:pt idx="76">
                  <c:v>140</c:v>
                </c:pt>
                <c:pt idx="77">
                  <c:v>140</c:v>
                </c:pt>
                <c:pt idx="78">
                  <c:v>140</c:v>
                </c:pt>
                <c:pt idx="79">
                  <c:v>140</c:v>
                </c:pt>
                <c:pt idx="80">
                  <c:v>140</c:v>
                </c:pt>
                <c:pt idx="81">
                  <c:v>140</c:v>
                </c:pt>
                <c:pt idx="82">
                  <c:v>140</c:v>
                </c:pt>
                <c:pt idx="83">
                  <c:v>145</c:v>
                </c:pt>
                <c:pt idx="84">
                  <c:v>145</c:v>
                </c:pt>
                <c:pt idx="85">
                  <c:v>145</c:v>
                </c:pt>
                <c:pt idx="86">
                  <c:v>145</c:v>
                </c:pt>
                <c:pt idx="87">
                  <c:v>145</c:v>
                </c:pt>
                <c:pt idx="88">
                  <c:v>140</c:v>
                </c:pt>
                <c:pt idx="89">
                  <c:v>140</c:v>
                </c:pt>
                <c:pt idx="90">
                  <c:v>140</c:v>
                </c:pt>
                <c:pt idx="91">
                  <c:v>140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072-4D5B-8A7E-6CE5C786BA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3952447"/>
        <c:axId val="1"/>
      </c:scatterChart>
      <c:valAx>
        <c:axId val="553952447"/>
        <c:scaling>
          <c:orientation val="minMax"/>
        </c:scaling>
        <c:delete val="0"/>
        <c:axPos val="b"/>
        <c:majorGridlines/>
        <c:numFmt formatCode="m/d/yy;@" sourceLinked="0"/>
        <c:majorTickMark val="out"/>
        <c:minorTickMark val="none"/>
        <c:tickLblPos val="nextTo"/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150"/>
          <c:min val="125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Lime Rate (mg/L)</a:t>
                </a:r>
              </a:p>
            </c:rich>
          </c:tx>
          <c:layout>
            <c:manualLayout>
              <c:xMode val="edge"/>
              <c:yMode val="edge"/>
              <c:x val="8.121719160104986E-3"/>
              <c:y val="0.38980643044619417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553952447"/>
        <c:crosses val="autoZero"/>
        <c:crossBetween val="midCat"/>
        <c:majorUnit val="5"/>
      </c:valAx>
    </c:plotArea>
    <c:legend>
      <c:legendPos val="r"/>
      <c:layout>
        <c:manualLayout>
          <c:xMode val="edge"/>
          <c:yMode val="edge"/>
          <c:x val="0.24911089238845144"/>
          <c:y val="0.94677165354330706"/>
          <c:w val="0.5053379265091863"/>
          <c:h val="3.5108267716535413E-2"/>
        </c:manualLayout>
      </c:layout>
      <c:overlay val="0"/>
      <c:txPr>
        <a:bodyPr/>
        <a:lstStyle/>
        <a:p>
          <a:pPr>
            <a:defRPr sz="85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800" b="1" i="0" u="none" strike="noStrike" baseline="0">
                <a:solidFill>
                  <a:srgbClr val="000000"/>
                </a:solidFill>
                <a:latin typeface="Cambria"/>
                <a:ea typeface="Cambria"/>
              </a:rPr>
              <a:t>Initial Treatment (INDC), Effluent (EFS-07),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800" b="1" i="0" u="none" strike="noStrike" baseline="0">
                <a:solidFill>
                  <a:srgbClr val="000000"/>
                </a:solidFill>
                <a:latin typeface="Cambria"/>
                <a:ea typeface="Cambria"/>
              </a:rPr>
              <a:t>Influent (INF-04) pH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6.5448537682789645E-2"/>
          <c:y val="0.11730477497652243"/>
          <c:w val="0.89344031214848141"/>
          <c:h val="0.73919311810161659"/>
        </c:manualLayout>
      </c:layout>
      <c:scatterChart>
        <c:scatterStyle val="lineMarker"/>
        <c:varyColors val="0"/>
        <c:ser>
          <c:idx val="1"/>
          <c:order val="0"/>
          <c:tx>
            <c:v>INDC</c:v>
          </c:tx>
          <c:spPr>
            <a:ln w="25400"/>
          </c:spPr>
          <c:marker>
            <c:symbol val="none"/>
          </c:marker>
          <c:xVal>
            <c:numRef>
              <c:f>CELLS!$A$5:$A$277</c:f>
              <c:numCache>
                <c:formatCode>m/d/yyyy</c:formatCode>
                <c:ptCount val="92"/>
                <c:pt idx="0">
                  <c:v>44743</c:v>
                </c:pt>
                <c:pt idx="1">
                  <c:v>44744</c:v>
                </c:pt>
                <c:pt idx="2">
                  <c:v>44745</c:v>
                </c:pt>
                <c:pt idx="3">
                  <c:v>44746</c:v>
                </c:pt>
                <c:pt idx="4">
                  <c:v>44747</c:v>
                </c:pt>
                <c:pt idx="5">
                  <c:v>44748</c:v>
                </c:pt>
                <c:pt idx="6">
                  <c:v>44749</c:v>
                </c:pt>
                <c:pt idx="7">
                  <c:v>44750</c:v>
                </c:pt>
                <c:pt idx="8">
                  <c:v>44751</c:v>
                </c:pt>
                <c:pt idx="9">
                  <c:v>44752</c:v>
                </c:pt>
                <c:pt idx="10">
                  <c:v>44753</c:v>
                </c:pt>
                <c:pt idx="11">
                  <c:v>44754</c:v>
                </c:pt>
                <c:pt idx="12">
                  <c:v>44755</c:v>
                </c:pt>
                <c:pt idx="13">
                  <c:v>44756</c:v>
                </c:pt>
                <c:pt idx="14">
                  <c:v>44757</c:v>
                </c:pt>
                <c:pt idx="15">
                  <c:v>44758</c:v>
                </c:pt>
                <c:pt idx="16">
                  <c:v>44759</c:v>
                </c:pt>
                <c:pt idx="17">
                  <c:v>44760</c:v>
                </c:pt>
                <c:pt idx="18">
                  <c:v>44761</c:v>
                </c:pt>
                <c:pt idx="19">
                  <c:v>44762</c:v>
                </c:pt>
                <c:pt idx="20">
                  <c:v>44763</c:v>
                </c:pt>
                <c:pt idx="21">
                  <c:v>44764</c:v>
                </c:pt>
                <c:pt idx="22">
                  <c:v>44765</c:v>
                </c:pt>
                <c:pt idx="23">
                  <c:v>44766</c:v>
                </c:pt>
                <c:pt idx="24">
                  <c:v>44767</c:v>
                </c:pt>
                <c:pt idx="25">
                  <c:v>44768</c:v>
                </c:pt>
                <c:pt idx="26">
                  <c:v>44769</c:v>
                </c:pt>
                <c:pt idx="27">
                  <c:v>44770</c:v>
                </c:pt>
                <c:pt idx="28">
                  <c:v>44771</c:v>
                </c:pt>
                <c:pt idx="29">
                  <c:v>44772</c:v>
                </c:pt>
                <c:pt idx="30">
                  <c:v>44773</c:v>
                </c:pt>
                <c:pt idx="31">
                  <c:v>44774</c:v>
                </c:pt>
                <c:pt idx="32">
                  <c:v>44775</c:v>
                </c:pt>
                <c:pt idx="33">
                  <c:v>44776</c:v>
                </c:pt>
                <c:pt idx="34">
                  <c:v>44777</c:v>
                </c:pt>
                <c:pt idx="35">
                  <c:v>44778</c:v>
                </c:pt>
                <c:pt idx="36">
                  <c:v>44779</c:v>
                </c:pt>
                <c:pt idx="37">
                  <c:v>44780</c:v>
                </c:pt>
                <c:pt idx="38">
                  <c:v>44781</c:v>
                </c:pt>
                <c:pt idx="39">
                  <c:v>44782</c:v>
                </c:pt>
                <c:pt idx="40">
                  <c:v>44783</c:v>
                </c:pt>
                <c:pt idx="41">
                  <c:v>44784</c:v>
                </c:pt>
                <c:pt idx="42">
                  <c:v>44785</c:v>
                </c:pt>
                <c:pt idx="43">
                  <c:v>44786</c:v>
                </c:pt>
                <c:pt idx="44">
                  <c:v>44787</c:v>
                </c:pt>
                <c:pt idx="45">
                  <c:v>44788</c:v>
                </c:pt>
                <c:pt idx="46">
                  <c:v>44789</c:v>
                </c:pt>
                <c:pt idx="47">
                  <c:v>44790</c:v>
                </c:pt>
                <c:pt idx="48">
                  <c:v>44791</c:v>
                </c:pt>
                <c:pt idx="49">
                  <c:v>44792</c:v>
                </c:pt>
                <c:pt idx="50">
                  <c:v>44793</c:v>
                </c:pt>
                <c:pt idx="51">
                  <c:v>44794</c:v>
                </c:pt>
                <c:pt idx="52">
                  <c:v>44795</c:v>
                </c:pt>
                <c:pt idx="53">
                  <c:v>44796</c:v>
                </c:pt>
                <c:pt idx="54">
                  <c:v>44797</c:v>
                </c:pt>
                <c:pt idx="55">
                  <c:v>44798</c:v>
                </c:pt>
                <c:pt idx="56">
                  <c:v>44799</c:v>
                </c:pt>
                <c:pt idx="57">
                  <c:v>44800</c:v>
                </c:pt>
                <c:pt idx="58">
                  <c:v>44801</c:v>
                </c:pt>
                <c:pt idx="59">
                  <c:v>44802</c:v>
                </c:pt>
                <c:pt idx="60">
                  <c:v>44803</c:v>
                </c:pt>
                <c:pt idx="61">
                  <c:v>44804</c:v>
                </c:pt>
                <c:pt idx="62">
                  <c:v>44805</c:v>
                </c:pt>
                <c:pt idx="63">
                  <c:v>44806</c:v>
                </c:pt>
                <c:pt idx="64">
                  <c:v>44807</c:v>
                </c:pt>
                <c:pt idx="65">
                  <c:v>44808</c:v>
                </c:pt>
                <c:pt idx="66">
                  <c:v>44809</c:v>
                </c:pt>
                <c:pt idx="67">
                  <c:v>44810</c:v>
                </c:pt>
                <c:pt idx="68">
                  <c:v>44811</c:v>
                </c:pt>
                <c:pt idx="69">
                  <c:v>44812</c:v>
                </c:pt>
                <c:pt idx="70">
                  <c:v>44813</c:v>
                </c:pt>
                <c:pt idx="71">
                  <c:v>44814</c:v>
                </c:pt>
                <c:pt idx="72">
                  <c:v>44815</c:v>
                </c:pt>
                <c:pt idx="73">
                  <c:v>44816</c:v>
                </c:pt>
                <c:pt idx="74">
                  <c:v>44817</c:v>
                </c:pt>
                <c:pt idx="75">
                  <c:v>44818</c:v>
                </c:pt>
                <c:pt idx="76">
                  <c:v>44819</c:v>
                </c:pt>
                <c:pt idx="77">
                  <c:v>44820</c:v>
                </c:pt>
                <c:pt idx="78">
                  <c:v>44821</c:v>
                </c:pt>
                <c:pt idx="79">
                  <c:v>44822</c:v>
                </c:pt>
                <c:pt idx="80">
                  <c:v>44823</c:v>
                </c:pt>
                <c:pt idx="81">
                  <c:v>44824</c:v>
                </c:pt>
                <c:pt idx="82">
                  <c:v>44825</c:v>
                </c:pt>
                <c:pt idx="83">
                  <c:v>44826</c:v>
                </c:pt>
                <c:pt idx="84">
                  <c:v>44827</c:v>
                </c:pt>
                <c:pt idx="85">
                  <c:v>44828</c:v>
                </c:pt>
                <c:pt idx="86">
                  <c:v>44829</c:v>
                </c:pt>
                <c:pt idx="87">
                  <c:v>44830</c:v>
                </c:pt>
                <c:pt idx="88">
                  <c:v>44831</c:v>
                </c:pt>
                <c:pt idx="89">
                  <c:v>44832</c:v>
                </c:pt>
                <c:pt idx="90">
                  <c:v>44833</c:v>
                </c:pt>
                <c:pt idx="91">
                  <c:v>44834</c:v>
                </c:pt>
              </c:numCache>
            </c:numRef>
          </c:xVal>
          <c:yVal>
            <c:numRef>
              <c:f>CELLS!$D$5:$D$277</c:f>
              <c:numCache>
                <c:formatCode>0.00</c:formatCode>
                <c:ptCount val="92"/>
                <c:pt idx="0">
                  <c:v>10.1</c:v>
                </c:pt>
                <c:pt idx="1">
                  <c:v>10.06</c:v>
                </c:pt>
                <c:pt idx="2">
                  <c:v>10.130000000000001</c:v>
                </c:pt>
                <c:pt idx="3">
                  <c:v>10.07</c:v>
                </c:pt>
                <c:pt idx="4">
                  <c:v>10.16</c:v>
                </c:pt>
                <c:pt idx="5">
                  <c:v>10.050000000000001</c:v>
                </c:pt>
                <c:pt idx="6">
                  <c:v>10.01</c:v>
                </c:pt>
                <c:pt idx="7">
                  <c:v>10.130000000000001</c:v>
                </c:pt>
                <c:pt idx="8">
                  <c:v>10.19</c:v>
                </c:pt>
                <c:pt idx="9">
                  <c:v>10.28</c:v>
                </c:pt>
                <c:pt idx="10">
                  <c:v>10.32</c:v>
                </c:pt>
                <c:pt idx="11">
                  <c:v>10.23</c:v>
                </c:pt>
                <c:pt idx="12">
                  <c:v>10.33</c:v>
                </c:pt>
                <c:pt idx="13">
                  <c:v>10.119999999999999</c:v>
                </c:pt>
                <c:pt idx="14">
                  <c:v>10.1</c:v>
                </c:pt>
                <c:pt idx="15">
                  <c:v>10.14</c:v>
                </c:pt>
                <c:pt idx="16">
                  <c:v>10.3</c:v>
                </c:pt>
                <c:pt idx="17">
                  <c:v>10.220000000000001</c:v>
                </c:pt>
                <c:pt idx="18">
                  <c:v>10.36</c:v>
                </c:pt>
                <c:pt idx="19">
                  <c:v>10.08</c:v>
                </c:pt>
                <c:pt idx="20">
                  <c:v>10.130000000000001</c:v>
                </c:pt>
                <c:pt idx="21">
                  <c:v>10.07</c:v>
                </c:pt>
                <c:pt idx="22">
                  <c:v>10.39</c:v>
                </c:pt>
                <c:pt idx="23">
                  <c:v>10.06</c:v>
                </c:pt>
                <c:pt idx="24">
                  <c:v>10.14</c:v>
                </c:pt>
                <c:pt idx="25">
                  <c:v>10.039999999999999</c:v>
                </c:pt>
                <c:pt idx="26">
                  <c:v>10.08</c:v>
                </c:pt>
                <c:pt idx="27">
                  <c:v>10.15</c:v>
                </c:pt>
                <c:pt idx="28">
                  <c:v>10.029999999999999</c:v>
                </c:pt>
                <c:pt idx="29">
                  <c:v>10.09</c:v>
                </c:pt>
                <c:pt idx="30">
                  <c:v>10.039999999999999</c:v>
                </c:pt>
                <c:pt idx="31">
                  <c:v>10.02</c:v>
                </c:pt>
                <c:pt idx="32">
                  <c:v>10.01</c:v>
                </c:pt>
                <c:pt idx="33">
                  <c:v>10.119999999999999</c:v>
                </c:pt>
                <c:pt idx="34">
                  <c:v>10.09</c:v>
                </c:pt>
                <c:pt idx="35">
                  <c:v>10.17</c:v>
                </c:pt>
                <c:pt idx="36">
                  <c:v>10.050000000000001</c:v>
                </c:pt>
                <c:pt idx="37">
                  <c:v>10.08</c:v>
                </c:pt>
                <c:pt idx="38">
                  <c:v>10.16</c:v>
                </c:pt>
                <c:pt idx="39">
                  <c:v>10.1</c:v>
                </c:pt>
                <c:pt idx="40">
                  <c:v>10.039999999999999</c:v>
                </c:pt>
                <c:pt idx="41">
                  <c:v>9.98</c:v>
                </c:pt>
                <c:pt idx="42">
                  <c:v>10.07</c:v>
                </c:pt>
                <c:pt idx="43">
                  <c:v>10.09</c:v>
                </c:pt>
                <c:pt idx="44">
                  <c:v>10.11</c:v>
                </c:pt>
                <c:pt idx="45">
                  <c:v>10.02</c:v>
                </c:pt>
                <c:pt idx="46">
                  <c:v>10.119999999999999</c:v>
                </c:pt>
                <c:pt idx="47">
                  <c:v>10.050000000000001</c:v>
                </c:pt>
                <c:pt idx="48">
                  <c:v>10.18</c:v>
                </c:pt>
                <c:pt idx="49">
                  <c:v>10.199999999999999</c:v>
                </c:pt>
                <c:pt idx="50">
                  <c:v>10.15</c:v>
                </c:pt>
                <c:pt idx="51">
                  <c:v>10.220000000000001</c:v>
                </c:pt>
                <c:pt idx="52">
                  <c:v>10.16</c:v>
                </c:pt>
                <c:pt idx="53">
                  <c:v>10.23</c:v>
                </c:pt>
                <c:pt idx="54">
                  <c:v>10.1</c:v>
                </c:pt>
                <c:pt idx="55">
                  <c:v>10.07</c:v>
                </c:pt>
                <c:pt idx="56">
                  <c:v>10.119999999999999</c:v>
                </c:pt>
                <c:pt idx="57">
                  <c:v>10.1</c:v>
                </c:pt>
                <c:pt idx="58">
                  <c:v>10.08</c:v>
                </c:pt>
                <c:pt idx="59">
                  <c:v>10.1</c:v>
                </c:pt>
                <c:pt idx="60">
                  <c:v>10.050000000000001</c:v>
                </c:pt>
                <c:pt idx="61">
                  <c:v>10.36</c:v>
                </c:pt>
                <c:pt idx="62">
                  <c:v>10.36</c:v>
                </c:pt>
                <c:pt idx="63">
                  <c:v>10.18</c:v>
                </c:pt>
                <c:pt idx="64">
                  <c:v>10.32</c:v>
                </c:pt>
                <c:pt idx="65">
                  <c:v>10.15</c:v>
                </c:pt>
                <c:pt idx="66">
                  <c:v>10.050000000000001</c:v>
                </c:pt>
                <c:pt idx="67">
                  <c:v>10.11</c:v>
                </c:pt>
                <c:pt idx="68">
                  <c:v>10.1</c:v>
                </c:pt>
                <c:pt idx="69">
                  <c:v>10.06</c:v>
                </c:pt>
                <c:pt idx="70">
                  <c:v>10.029999999999999</c:v>
                </c:pt>
                <c:pt idx="71">
                  <c:v>10.09</c:v>
                </c:pt>
                <c:pt idx="72">
                  <c:v>10.17</c:v>
                </c:pt>
                <c:pt idx="73">
                  <c:v>10.09</c:v>
                </c:pt>
                <c:pt idx="74">
                  <c:v>10.08</c:v>
                </c:pt>
                <c:pt idx="75">
                  <c:v>10.050000000000001</c:v>
                </c:pt>
                <c:pt idx="76">
                  <c:v>10.1</c:v>
                </c:pt>
                <c:pt idx="77">
                  <c:v>10.23</c:v>
                </c:pt>
                <c:pt idx="78">
                  <c:v>10.08</c:v>
                </c:pt>
                <c:pt idx="79">
                  <c:v>10.29</c:v>
                </c:pt>
                <c:pt idx="80">
                  <c:v>10.06</c:v>
                </c:pt>
                <c:pt idx="81">
                  <c:v>10</c:v>
                </c:pt>
                <c:pt idx="82">
                  <c:v>10.08</c:v>
                </c:pt>
                <c:pt idx="83">
                  <c:v>10.02</c:v>
                </c:pt>
                <c:pt idx="84">
                  <c:v>10.130000000000001</c:v>
                </c:pt>
                <c:pt idx="85">
                  <c:v>10.11</c:v>
                </c:pt>
                <c:pt idx="86">
                  <c:v>10.15</c:v>
                </c:pt>
                <c:pt idx="87">
                  <c:v>10.18</c:v>
                </c:pt>
                <c:pt idx="88">
                  <c:v>10.17</c:v>
                </c:pt>
                <c:pt idx="89">
                  <c:v>10.3</c:v>
                </c:pt>
                <c:pt idx="90">
                  <c:v>10.31</c:v>
                </c:pt>
                <c:pt idx="91">
                  <c:v>10.119999999999999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1C1-463B-B4C4-FA2990D7E082}"/>
            </c:ext>
          </c:extLst>
        </c:ser>
        <c:ser>
          <c:idx val="0"/>
          <c:order val="1"/>
          <c:tx>
            <c:v>EFS-07</c:v>
          </c:tx>
          <c:spPr>
            <a:ln w="25400">
              <a:solidFill>
                <a:schemeClr val="tx2"/>
              </a:solidFill>
            </a:ln>
          </c:spPr>
          <c:marker>
            <c:symbol val="none"/>
          </c:marker>
          <c:xVal>
            <c:numRef>
              <c:f>CELLS!$A$5:$A$277</c:f>
              <c:numCache>
                <c:formatCode>m/d/yyyy</c:formatCode>
                <c:ptCount val="92"/>
                <c:pt idx="0">
                  <c:v>44743</c:v>
                </c:pt>
                <c:pt idx="1">
                  <c:v>44744</c:v>
                </c:pt>
                <c:pt idx="2">
                  <c:v>44745</c:v>
                </c:pt>
                <c:pt idx="3">
                  <c:v>44746</c:v>
                </c:pt>
                <c:pt idx="4">
                  <c:v>44747</c:v>
                </c:pt>
                <c:pt idx="5">
                  <c:v>44748</c:v>
                </c:pt>
                <c:pt idx="6">
                  <c:v>44749</c:v>
                </c:pt>
                <c:pt idx="7">
                  <c:v>44750</c:v>
                </c:pt>
                <c:pt idx="8">
                  <c:v>44751</c:v>
                </c:pt>
                <c:pt idx="9">
                  <c:v>44752</c:v>
                </c:pt>
                <c:pt idx="10">
                  <c:v>44753</c:v>
                </c:pt>
                <c:pt idx="11">
                  <c:v>44754</c:v>
                </c:pt>
                <c:pt idx="12">
                  <c:v>44755</c:v>
                </c:pt>
                <c:pt idx="13">
                  <c:v>44756</c:v>
                </c:pt>
                <c:pt idx="14">
                  <c:v>44757</c:v>
                </c:pt>
                <c:pt idx="15">
                  <c:v>44758</c:v>
                </c:pt>
                <c:pt idx="16">
                  <c:v>44759</c:v>
                </c:pt>
                <c:pt idx="17">
                  <c:v>44760</c:v>
                </c:pt>
                <c:pt idx="18">
                  <c:v>44761</c:v>
                </c:pt>
                <c:pt idx="19">
                  <c:v>44762</c:v>
                </c:pt>
                <c:pt idx="20">
                  <c:v>44763</c:v>
                </c:pt>
                <c:pt idx="21">
                  <c:v>44764</c:v>
                </c:pt>
                <c:pt idx="22">
                  <c:v>44765</c:v>
                </c:pt>
                <c:pt idx="23">
                  <c:v>44766</c:v>
                </c:pt>
                <c:pt idx="24">
                  <c:v>44767</c:v>
                </c:pt>
                <c:pt idx="25">
                  <c:v>44768</c:v>
                </c:pt>
                <c:pt idx="26">
                  <c:v>44769</c:v>
                </c:pt>
                <c:pt idx="27">
                  <c:v>44770</c:v>
                </c:pt>
                <c:pt idx="28">
                  <c:v>44771</c:v>
                </c:pt>
                <c:pt idx="29">
                  <c:v>44772</c:v>
                </c:pt>
                <c:pt idx="30">
                  <c:v>44773</c:v>
                </c:pt>
                <c:pt idx="31">
                  <c:v>44774</c:v>
                </c:pt>
                <c:pt idx="32">
                  <c:v>44775</c:v>
                </c:pt>
                <c:pt idx="33">
                  <c:v>44776</c:v>
                </c:pt>
                <c:pt idx="34">
                  <c:v>44777</c:v>
                </c:pt>
                <c:pt idx="35">
                  <c:v>44778</c:v>
                </c:pt>
                <c:pt idx="36">
                  <c:v>44779</c:v>
                </c:pt>
                <c:pt idx="37">
                  <c:v>44780</c:v>
                </c:pt>
                <c:pt idx="38">
                  <c:v>44781</c:v>
                </c:pt>
                <c:pt idx="39">
                  <c:v>44782</c:v>
                </c:pt>
                <c:pt idx="40">
                  <c:v>44783</c:v>
                </c:pt>
                <c:pt idx="41">
                  <c:v>44784</c:v>
                </c:pt>
                <c:pt idx="42">
                  <c:v>44785</c:v>
                </c:pt>
                <c:pt idx="43">
                  <c:v>44786</c:v>
                </c:pt>
                <c:pt idx="44">
                  <c:v>44787</c:v>
                </c:pt>
                <c:pt idx="45">
                  <c:v>44788</c:v>
                </c:pt>
                <c:pt idx="46">
                  <c:v>44789</c:v>
                </c:pt>
                <c:pt idx="47">
                  <c:v>44790</c:v>
                </c:pt>
                <c:pt idx="48">
                  <c:v>44791</c:v>
                </c:pt>
                <c:pt idx="49">
                  <c:v>44792</c:v>
                </c:pt>
                <c:pt idx="50">
                  <c:v>44793</c:v>
                </c:pt>
                <c:pt idx="51">
                  <c:v>44794</c:v>
                </c:pt>
                <c:pt idx="52">
                  <c:v>44795</c:v>
                </c:pt>
                <c:pt idx="53">
                  <c:v>44796</c:v>
                </c:pt>
                <c:pt idx="54">
                  <c:v>44797</c:v>
                </c:pt>
                <c:pt idx="55">
                  <c:v>44798</c:v>
                </c:pt>
                <c:pt idx="56">
                  <c:v>44799</c:v>
                </c:pt>
                <c:pt idx="57">
                  <c:v>44800</c:v>
                </c:pt>
                <c:pt idx="58">
                  <c:v>44801</c:v>
                </c:pt>
                <c:pt idx="59">
                  <c:v>44802</c:v>
                </c:pt>
                <c:pt idx="60">
                  <c:v>44803</c:v>
                </c:pt>
                <c:pt idx="61">
                  <c:v>44804</c:v>
                </c:pt>
                <c:pt idx="62">
                  <c:v>44805</c:v>
                </c:pt>
                <c:pt idx="63">
                  <c:v>44806</c:v>
                </c:pt>
                <c:pt idx="64">
                  <c:v>44807</c:v>
                </c:pt>
                <c:pt idx="65">
                  <c:v>44808</c:v>
                </c:pt>
                <c:pt idx="66">
                  <c:v>44809</c:v>
                </c:pt>
                <c:pt idx="67">
                  <c:v>44810</c:v>
                </c:pt>
                <c:pt idx="68">
                  <c:v>44811</c:v>
                </c:pt>
                <c:pt idx="69">
                  <c:v>44812</c:v>
                </c:pt>
                <c:pt idx="70">
                  <c:v>44813</c:v>
                </c:pt>
                <c:pt idx="71">
                  <c:v>44814</c:v>
                </c:pt>
                <c:pt idx="72">
                  <c:v>44815</c:v>
                </c:pt>
                <c:pt idx="73">
                  <c:v>44816</c:v>
                </c:pt>
                <c:pt idx="74">
                  <c:v>44817</c:v>
                </c:pt>
                <c:pt idx="75">
                  <c:v>44818</c:v>
                </c:pt>
                <c:pt idx="76">
                  <c:v>44819</c:v>
                </c:pt>
                <c:pt idx="77">
                  <c:v>44820</c:v>
                </c:pt>
                <c:pt idx="78">
                  <c:v>44821</c:v>
                </c:pt>
                <c:pt idx="79">
                  <c:v>44822</c:v>
                </c:pt>
                <c:pt idx="80">
                  <c:v>44823</c:v>
                </c:pt>
                <c:pt idx="81">
                  <c:v>44824</c:v>
                </c:pt>
                <c:pt idx="82">
                  <c:v>44825</c:v>
                </c:pt>
                <c:pt idx="83">
                  <c:v>44826</c:v>
                </c:pt>
                <c:pt idx="84">
                  <c:v>44827</c:v>
                </c:pt>
                <c:pt idx="85">
                  <c:v>44828</c:v>
                </c:pt>
                <c:pt idx="86">
                  <c:v>44829</c:v>
                </c:pt>
                <c:pt idx="87">
                  <c:v>44830</c:v>
                </c:pt>
                <c:pt idx="88">
                  <c:v>44831</c:v>
                </c:pt>
                <c:pt idx="89">
                  <c:v>44832</c:v>
                </c:pt>
                <c:pt idx="90">
                  <c:v>44833</c:v>
                </c:pt>
                <c:pt idx="91">
                  <c:v>44834</c:v>
                </c:pt>
              </c:numCache>
            </c:numRef>
          </c:xVal>
          <c:yVal>
            <c:numRef>
              <c:f>CELLS!$AB$5:$AB$277</c:f>
              <c:numCache>
                <c:formatCode>0.00</c:formatCode>
                <c:ptCount val="92"/>
                <c:pt idx="0">
                  <c:v>9.3000000000000007</c:v>
                </c:pt>
                <c:pt idx="1">
                  <c:v>9.2799999999999994</c:v>
                </c:pt>
                <c:pt idx="2">
                  <c:v>9.31</c:v>
                </c:pt>
                <c:pt idx="3">
                  <c:v>9.25</c:v>
                </c:pt>
                <c:pt idx="4">
                  <c:v>9.2799999999999994</c:v>
                </c:pt>
                <c:pt idx="5">
                  <c:v>9.2799999999999994</c:v>
                </c:pt>
                <c:pt idx="6">
                  <c:v>9.25</c:v>
                </c:pt>
                <c:pt idx="7">
                  <c:v>9.24</c:v>
                </c:pt>
                <c:pt idx="8">
                  <c:v>9.26</c:v>
                </c:pt>
                <c:pt idx="9">
                  <c:v>9.25</c:v>
                </c:pt>
                <c:pt idx="10">
                  <c:v>9.2899999999999991</c:v>
                </c:pt>
                <c:pt idx="11">
                  <c:v>9.2899999999999991</c:v>
                </c:pt>
                <c:pt idx="12">
                  <c:v>9.33</c:v>
                </c:pt>
                <c:pt idx="13">
                  <c:v>9.2799999999999994</c:v>
                </c:pt>
                <c:pt idx="14">
                  <c:v>9.25</c:v>
                </c:pt>
                <c:pt idx="15">
                  <c:v>9.3000000000000007</c:v>
                </c:pt>
                <c:pt idx="16">
                  <c:v>9.2899999999999991</c:v>
                </c:pt>
                <c:pt idx="17">
                  <c:v>9.32</c:v>
                </c:pt>
                <c:pt idx="18">
                  <c:v>9.27</c:v>
                </c:pt>
                <c:pt idx="19">
                  <c:v>9.2100000000000009</c:v>
                </c:pt>
                <c:pt idx="20">
                  <c:v>9.26</c:v>
                </c:pt>
                <c:pt idx="21">
                  <c:v>9.25</c:v>
                </c:pt>
                <c:pt idx="22">
                  <c:v>9.35</c:v>
                </c:pt>
                <c:pt idx="23">
                  <c:v>9.36</c:v>
                </c:pt>
                <c:pt idx="24">
                  <c:v>9.32</c:v>
                </c:pt>
                <c:pt idx="25">
                  <c:v>9.3000000000000007</c:v>
                </c:pt>
                <c:pt idx="26">
                  <c:v>9.25</c:v>
                </c:pt>
                <c:pt idx="27">
                  <c:v>9.26</c:v>
                </c:pt>
                <c:pt idx="28">
                  <c:v>9.32</c:v>
                </c:pt>
                <c:pt idx="29">
                  <c:v>9.27</c:v>
                </c:pt>
                <c:pt idx="30">
                  <c:v>9.35</c:v>
                </c:pt>
                <c:pt idx="31">
                  <c:v>9.27</c:v>
                </c:pt>
                <c:pt idx="32">
                  <c:v>9.2799999999999994</c:v>
                </c:pt>
                <c:pt idx="33">
                  <c:v>9.27</c:v>
                </c:pt>
                <c:pt idx="34">
                  <c:v>9.2200000000000006</c:v>
                </c:pt>
                <c:pt idx="35">
                  <c:v>9.26</c:v>
                </c:pt>
                <c:pt idx="36">
                  <c:v>9.18</c:v>
                </c:pt>
                <c:pt idx="37">
                  <c:v>9.14</c:v>
                </c:pt>
                <c:pt idx="38">
                  <c:v>9.26</c:v>
                </c:pt>
                <c:pt idx="39">
                  <c:v>9.31</c:v>
                </c:pt>
                <c:pt idx="40">
                  <c:v>9.2100000000000009</c:v>
                </c:pt>
                <c:pt idx="41">
                  <c:v>9.1999999999999993</c:v>
                </c:pt>
                <c:pt idx="42">
                  <c:v>9.15</c:v>
                </c:pt>
                <c:pt idx="43">
                  <c:v>9.1999999999999993</c:v>
                </c:pt>
                <c:pt idx="44">
                  <c:v>9.25</c:v>
                </c:pt>
                <c:pt idx="45">
                  <c:v>9.23</c:v>
                </c:pt>
                <c:pt idx="46">
                  <c:v>9.25</c:v>
                </c:pt>
                <c:pt idx="47">
                  <c:v>9.1999999999999993</c:v>
                </c:pt>
                <c:pt idx="48">
                  <c:v>9.2799999999999994</c:v>
                </c:pt>
                <c:pt idx="49">
                  <c:v>9.2100000000000009</c:v>
                </c:pt>
                <c:pt idx="50">
                  <c:v>9.36</c:v>
                </c:pt>
                <c:pt idx="51">
                  <c:v>9.39</c:v>
                </c:pt>
                <c:pt idx="52">
                  <c:v>9.32</c:v>
                </c:pt>
                <c:pt idx="53">
                  <c:v>9.31</c:v>
                </c:pt>
                <c:pt idx="54">
                  <c:v>9.27</c:v>
                </c:pt>
                <c:pt idx="55">
                  <c:v>9.25</c:v>
                </c:pt>
                <c:pt idx="56">
                  <c:v>9.2200000000000006</c:v>
                </c:pt>
                <c:pt idx="57">
                  <c:v>9.3000000000000007</c:v>
                </c:pt>
                <c:pt idx="58">
                  <c:v>9.2899999999999991</c:v>
                </c:pt>
                <c:pt idx="59">
                  <c:v>9.25</c:v>
                </c:pt>
                <c:pt idx="60">
                  <c:v>9.2899999999999991</c:v>
                </c:pt>
                <c:pt idx="61">
                  <c:v>9.33</c:v>
                </c:pt>
                <c:pt idx="62">
                  <c:v>9.34</c:v>
                </c:pt>
                <c:pt idx="63">
                  <c:v>9.34</c:v>
                </c:pt>
                <c:pt idx="64">
                  <c:v>9.39</c:v>
                </c:pt>
                <c:pt idx="65">
                  <c:v>9.3000000000000007</c:v>
                </c:pt>
                <c:pt idx="66">
                  <c:v>9.31</c:v>
                </c:pt>
                <c:pt idx="67">
                  <c:v>9.3000000000000007</c:v>
                </c:pt>
                <c:pt idx="68">
                  <c:v>9.34</c:v>
                </c:pt>
                <c:pt idx="69">
                  <c:v>9.2799999999999994</c:v>
                </c:pt>
                <c:pt idx="70">
                  <c:v>9.27</c:v>
                </c:pt>
                <c:pt idx="71">
                  <c:v>9.26</c:v>
                </c:pt>
                <c:pt idx="72">
                  <c:v>9.32</c:v>
                </c:pt>
                <c:pt idx="73">
                  <c:v>9.36</c:v>
                </c:pt>
                <c:pt idx="74">
                  <c:v>9.33</c:v>
                </c:pt>
                <c:pt idx="75">
                  <c:v>9.35</c:v>
                </c:pt>
                <c:pt idx="76">
                  <c:v>9.3699999999999992</c:v>
                </c:pt>
                <c:pt idx="77">
                  <c:v>9.2799999999999994</c:v>
                </c:pt>
                <c:pt idx="78">
                  <c:v>9.43</c:v>
                </c:pt>
                <c:pt idx="79">
                  <c:v>9.39</c:v>
                </c:pt>
                <c:pt idx="80">
                  <c:v>9.26</c:v>
                </c:pt>
                <c:pt idx="81">
                  <c:v>9.26</c:v>
                </c:pt>
                <c:pt idx="82">
                  <c:v>9.2100000000000009</c:v>
                </c:pt>
                <c:pt idx="83">
                  <c:v>9.06</c:v>
                </c:pt>
                <c:pt idx="84">
                  <c:v>9.06</c:v>
                </c:pt>
                <c:pt idx="85">
                  <c:v>9.18</c:v>
                </c:pt>
                <c:pt idx="86">
                  <c:v>9.27</c:v>
                </c:pt>
                <c:pt idx="87">
                  <c:v>9.42</c:v>
                </c:pt>
                <c:pt idx="88">
                  <c:v>9.31</c:v>
                </c:pt>
                <c:pt idx="89">
                  <c:v>9.3699999999999992</c:v>
                </c:pt>
                <c:pt idx="90">
                  <c:v>9.3699999999999992</c:v>
                </c:pt>
                <c:pt idx="91">
                  <c:v>9.25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1C1-463B-B4C4-FA2990D7E082}"/>
            </c:ext>
          </c:extLst>
        </c:ser>
        <c:ser>
          <c:idx val="3"/>
          <c:order val="2"/>
          <c:tx>
            <c:v>INF-04</c:v>
          </c:tx>
          <c:spPr>
            <a:ln w="25400">
              <a:solidFill>
                <a:schemeClr val="accent4"/>
              </a:solidFill>
            </a:ln>
          </c:spPr>
          <c:marker>
            <c:symbol val="none"/>
          </c:marker>
          <c:xVal>
            <c:numRef>
              <c:f>CELLS!$A$5:$A$277</c:f>
              <c:numCache>
                <c:formatCode>m/d/yyyy</c:formatCode>
                <c:ptCount val="92"/>
                <c:pt idx="0">
                  <c:v>44743</c:v>
                </c:pt>
                <c:pt idx="1">
                  <c:v>44744</c:v>
                </c:pt>
                <c:pt idx="2">
                  <c:v>44745</c:v>
                </c:pt>
                <c:pt idx="3">
                  <c:v>44746</c:v>
                </c:pt>
                <c:pt idx="4">
                  <c:v>44747</c:v>
                </c:pt>
                <c:pt idx="5">
                  <c:v>44748</c:v>
                </c:pt>
                <c:pt idx="6">
                  <c:v>44749</c:v>
                </c:pt>
                <c:pt idx="7">
                  <c:v>44750</c:v>
                </c:pt>
                <c:pt idx="8">
                  <c:v>44751</c:v>
                </c:pt>
                <c:pt idx="9">
                  <c:v>44752</c:v>
                </c:pt>
                <c:pt idx="10">
                  <c:v>44753</c:v>
                </c:pt>
                <c:pt idx="11">
                  <c:v>44754</c:v>
                </c:pt>
                <c:pt idx="12">
                  <c:v>44755</c:v>
                </c:pt>
                <c:pt idx="13">
                  <c:v>44756</c:v>
                </c:pt>
                <c:pt idx="14">
                  <c:v>44757</c:v>
                </c:pt>
                <c:pt idx="15">
                  <c:v>44758</c:v>
                </c:pt>
                <c:pt idx="16">
                  <c:v>44759</c:v>
                </c:pt>
                <c:pt idx="17">
                  <c:v>44760</c:v>
                </c:pt>
                <c:pt idx="18">
                  <c:v>44761</c:v>
                </c:pt>
                <c:pt idx="19">
                  <c:v>44762</c:v>
                </c:pt>
                <c:pt idx="20">
                  <c:v>44763</c:v>
                </c:pt>
                <c:pt idx="21">
                  <c:v>44764</c:v>
                </c:pt>
                <c:pt idx="22">
                  <c:v>44765</c:v>
                </c:pt>
                <c:pt idx="23">
                  <c:v>44766</c:v>
                </c:pt>
                <c:pt idx="24">
                  <c:v>44767</c:v>
                </c:pt>
                <c:pt idx="25">
                  <c:v>44768</c:v>
                </c:pt>
                <c:pt idx="26">
                  <c:v>44769</c:v>
                </c:pt>
                <c:pt idx="27">
                  <c:v>44770</c:v>
                </c:pt>
                <c:pt idx="28">
                  <c:v>44771</c:v>
                </c:pt>
                <c:pt idx="29">
                  <c:v>44772</c:v>
                </c:pt>
                <c:pt idx="30">
                  <c:v>44773</c:v>
                </c:pt>
                <c:pt idx="31">
                  <c:v>44774</c:v>
                </c:pt>
                <c:pt idx="32">
                  <c:v>44775</c:v>
                </c:pt>
                <c:pt idx="33">
                  <c:v>44776</c:v>
                </c:pt>
                <c:pt idx="34">
                  <c:v>44777</c:v>
                </c:pt>
                <c:pt idx="35">
                  <c:v>44778</c:v>
                </c:pt>
                <c:pt idx="36">
                  <c:v>44779</c:v>
                </c:pt>
                <c:pt idx="37">
                  <c:v>44780</c:v>
                </c:pt>
                <c:pt idx="38">
                  <c:v>44781</c:v>
                </c:pt>
                <c:pt idx="39">
                  <c:v>44782</c:v>
                </c:pt>
                <c:pt idx="40">
                  <c:v>44783</c:v>
                </c:pt>
                <c:pt idx="41">
                  <c:v>44784</c:v>
                </c:pt>
                <c:pt idx="42">
                  <c:v>44785</c:v>
                </c:pt>
                <c:pt idx="43">
                  <c:v>44786</c:v>
                </c:pt>
                <c:pt idx="44">
                  <c:v>44787</c:v>
                </c:pt>
                <c:pt idx="45">
                  <c:v>44788</c:v>
                </c:pt>
                <c:pt idx="46">
                  <c:v>44789</c:v>
                </c:pt>
                <c:pt idx="47">
                  <c:v>44790</c:v>
                </c:pt>
                <c:pt idx="48">
                  <c:v>44791</c:v>
                </c:pt>
                <c:pt idx="49">
                  <c:v>44792</c:v>
                </c:pt>
                <c:pt idx="50">
                  <c:v>44793</c:v>
                </c:pt>
                <c:pt idx="51">
                  <c:v>44794</c:v>
                </c:pt>
                <c:pt idx="52">
                  <c:v>44795</c:v>
                </c:pt>
                <c:pt idx="53">
                  <c:v>44796</c:v>
                </c:pt>
                <c:pt idx="54">
                  <c:v>44797</c:v>
                </c:pt>
                <c:pt idx="55">
                  <c:v>44798</c:v>
                </c:pt>
                <c:pt idx="56">
                  <c:v>44799</c:v>
                </c:pt>
                <c:pt idx="57">
                  <c:v>44800</c:v>
                </c:pt>
                <c:pt idx="58">
                  <c:v>44801</c:v>
                </c:pt>
                <c:pt idx="59">
                  <c:v>44802</c:v>
                </c:pt>
                <c:pt idx="60">
                  <c:v>44803</c:v>
                </c:pt>
                <c:pt idx="61">
                  <c:v>44804</c:v>
                </c:pt>
                <c:pt idx="62">
                  <c:v>44805</c:v>
                </c:pt>
                <c:pt idx="63">
                  <c:v>44806</c:v>
                </c:pt>
                <c:pt idx="64">
                  <c:v>44807</c:v>
                </c:pt>
                <c:pt idx="65">
                  <c:v>44808</c:v>
                </c:pt>
                <c:pt idx="66">
                  <c:v>44809</c:v>
                </c:pt>
                <c:pt idx="67">
                  <c:v>44810</c:v>
                </c:pt>
                <c:pt idx="68">
                  <c:v>44811</c:v>
                </c:pt>
                <c:pt idx="69">
                  <c:v>44812</c:v>
                </c:pt>
                <c:pt idx="70">
                  <c:v>44813</c:v>
                </c:pt>
                <c:pt idx="71">
                  <c:v>44814</c:v>
                </c:pt>
                <c:pt idx="72">
                  <c:v>44815</c:v>
                </c:pt>
                <c:pt idx="73">
                  <c:v>44816</c:v>
                </c:pt>
                <c:pt idx="74">
                  <c:v>44817</c:v>
                </c:pt>
                <c:pt idx="75">
                  <c:v>44818</c:v>
                </c:pt>
                <c:pt idx="76">
                  <c:v>44819</c:v>
                </c:pt>
                <c:pt idx="77">
                  <c:v>44820</c:v>
                </c:pt>
                <c:pt idx="78">
                  <c:v>44821</c:v>
                </c:pt>
                <c:pt idx="79">
                  <c:v>44822</c:v>
                </c:pt>
                <c:pt idx="80">
                  <c:v>44823</c:v>
                </c:pt>
                <c:pt idx="81">
                  <c:v>44824</c:v>
                </c:pt>
                <c:pt idx="82">
                  <c:v>44825</c:v>
                </c:pt>
                <c:pt idx="83">
                  <c:v>44826</c:v>
                </c:pt>
                <c:pt idx="84">
                  <c:v>44827</c:v>
                </c:pt>
                <c:pt idx="85">
                  <c:v>44828</c:v>
                </c:pt>
                <c:pt idx="86">
                  <c:v>44829</c:v>
                </c:pt>
                <c:pt idx="87">
                  <c:v>44830</c:v>
                </c:pt>
                <c:pt idx="88">
                  <c:v>44831</c:v>
                </c:pt>
                <c:pt idx="89">
                  <c:v>44832</c:v>
                </c:pt>
                <c:pt idx="90">
                  <c:v>44833</c:v>
                </c:pt>
                <c:pt idx="91">
                  <c:v>44834</c:v>
                </c:pt>
              </c:numCache>
            </c:numRef>
          </c:xVal>
          <c:yVal>
            <c:numRef>
              <c:f>CELLS!$AC$5:$AC$277</c:f>
              <c:numCache>
                <c:formatCode>0.00</c:formatCode>
                <c:ptCount val="92"/>
                <c:pt idx="0">
                  <c:v>7.35</c:v>
                </c:pt>
                <c:pt idx="1">
                  <c:v>7.26</c:v>
                </c:pt>
                <c:pt idx="2">
                  <c:v>7.28</c:v>
                </c:pt>
                <c:pt idx="3">
                  <c:v>7.16</c:v>
                </c:pt>
                <c:pt idx="4">
                  <c:v>7.23</c:v>
                </c:pt>
                <c:pt idx="5">
                  <c:v>7.28</c:v>
                </c:pt>
                <c:pt idx="6">
                  <c:v>7.36</c:v>
                </c:pt>
                <c:pt idx="7">
                  <c:v>7.16</c:v>
                </c:pt>
                <c:pt idx="8">
                  <c:v>7.18</c:v>
                </c:pt>
                <c:pt idx="9">
                  <c:v>7.2</c:v>
                </c:pt>
                <c:pt idx="10">
                  <c:v>7.23</c:v>
                </c:pt>
                <c:pt idx="11">
                  <c:v>7.32</c:v>
                </c:pt>
                <c:pt idx="12">
                  <c:v>7.31</c:v>
                </c:pt>
                <c:pt idx="13">
                  <c:v>7.28</c:v>
                </c:pt>
                <c:pt idx="14">
                  <c:v>7.24</c:v>
                </c:pt>
                <c:pt idx="15">
                  <c:v>7.32</c:v>
                </c:pt>
                <c:pt idx="16">
                  <c:v>7.24</c:v>
                </c:pt>
                <c:pt idx="17">
                  <c:v>7.3</c:v>
                </c:pt>
                <c:pt idx="18">
                  <c:v>7.28</c:v>
                </c:pt>
                <c:pt idx="19">
                  <c:v>7.32</c:v>
                </c:pt>
                <c:pt idx="20">
                  <c:v>7.25</c:v>
                </c:pt>
                <c:pt idx="21">
                  <c:v>7.34</c:v>
                </c:pt>
                <c:pt idx="22">
                  <c:v>7.37</c:v>
                </c:pt>
                <c:pt idx="23">
                  <c:v>7.24</c:v>
                </c:pt>
                <c:pt idx="24">
                  <c:v>7.38</c:v>
                </c:pt>
                <c:pt idx="25">
                  <c:v>7.23</c:v>
                </c:pt>
                <c:pt idx="26">
                  <c:v>7.28</c:v>
                </c:pt>
                <c:pt idx="27">
                  <c:v>7.23</c:v>
                </c:pt>
                <c:pt idx="28">
                  <c:v>7.34</c:v>
                </c:pt>
                <c:pt idx="29">
                  <c:v>7.35</c:v>
                </c:pt>
                <c:pt idx="30">
                  <c:v>7.36</c:v>
                </c:pt>
                <c:pt idx="31">
                  <c:v>7.38</c:v>
                </c:pt>
                <c:pt idx="32">
                  <c:v>7.37</c:v>
                </c:pt>
                <c:pt idx="33">
                  <c:v>7.36</c:v>
                </c:pt>
                <c:pt idx="34">
                  <c:v>7.36</c:v>
                </c:pt>
                <c:pt idx="35">
                  <c:v>7.46</c:v>
                </c:pt>
                <c:pt idx="36">
                  <c:v>7.32</c:v>
                </c:pt>
                <c:pt idx="37">
                  <c:v>7.08</c:v>
                </c:pt>
                <c:pt idx="38">
                  <c:v>7.33</c:v>
                </c:pt>
                <c:pt idx="39">
                  <c:v>7.36</c:v>
                </c:pt>
                <c:pt idx="40">
                  <c:v>7.24</c:v>
                </c:pt>
                <c:pt idx="41">
                  <c:v>7.33</c:v>
                </c:pt>
                <c:pt idx="42">
                  <c:v>7.24</c:v>
                </c:pt>
                <c:pt idx="43">
                  <c:v>7.17</c:v>
                </c:pt>
                <c:pt idx="44">
                  <c:v>7.23</c:v>
                </c:pt>
                <c:pt idx="45">
                  <c:v>7.24</c:v>
                </c:pt>
                <c:pt idx="46">
                  <c:v>7.2</c:v>
                </c:pt>
                <c:pt idx="47">
                  <c:v>7.29</c:v>
                </c:pt>
                <c:pt idx="48">
                  <c:v>7.32</c:v>
                </c:pt>
                <c:pt idx="49">
                  <c:v>7.32</c:v>
                </c:pt>
                <c:pt idx="50">
                  <c:v>7.13</c:v>
                </c:pt>
                <c:pt idx="51">
                  <c:v>7.09</c:v>
                </c:pt>
                <c:pt idx="52">
                  <c:v>7.32</c:v>
                </c:pt>
                <c:pt idx="53">
                  <c:v>7.34</c:v>
                </c:pt>
                <c:pt idx="54">
                  <c:v>7.22</c:v>
                </c:pt>
                <c:pt idx="55">
                  <c:v>7.2</c:v>
                </c:pt>
                <c:pt idx="56">
                  <c:v>7.11</c:v>
                </c:pt>
                <c:pt idx="57">
                  <c:v>7.14</c:v>
                </c:pt>
                <c:pt idx="58">
                  <c:v>7.15</c:v>
                </c:pt>
                <c:pt idx="59">
                  <c:v>7.14</c:v>
                </c:pt>
                <c:pt idx="60">
                  <c:v>7.19</c:v>
                </c:pt>
                <c:pt idx="61">
                  <c:v>7.25</c:v>
                </c:pt>
                <c:pt idx="62">
                  <c:v>7.16</c:v>
                </c:pt>
                <c:pt idx="63">
                  <c:v>7.26</c:v>
                </c:pt>
                <c:pt idx="64">
                  <c:v>7.41</c:v>
                </c:pt>
                <c:pt idx="65">
                  <c:v>7.26</c:v>
                </c:pt>
                <c:pt idx="66">
                  <c:v>7.22</c:v>
                </c:pt>
                <c:pt idx="67">
                  <c:v>7.29</c:v>
                </c:pt>
                <c:pt idx="68">
                  <c:v>7.28</c:v>
                </c:pt>
                <c:pt idx="69">
                  <c:v>7.25</c:v>
                </c:pt>
                <c:pt idx="70">
                  <c:v>7.22</c:v>
                </c:pt>
                <c:pt idx="71">
                  <c:v>7.23</c:v>
                </c:pt>
                <c:pt idx="72">
                  <c:v>7.36</c:v>
                </c:pt>
                <c:pt idx="73">
                  <c:v>7.24</c:v>
                </c:pt>
                <c:pt idx="74">
                  <c:v>7.47</c:v>
                </c:pt>
                <c:pt idx="75">
                  <c:v>7.3</c:v>
                </c:pt>
                <c:pt idx="76">
                  <c:v>7.23</c:v>
                </c:pt>
                <c:pt idx="77">
                  <c:v>7.23</c:v>
                </c:pt>
                <c:pt idx="78">
                  <c:v>7.14</c:v>
                </c:pt>
                <c:pt idx="79">
                  <c:v>7.18</c:v>
                </c:pt>
                <c:pt idx="80">
                  <c:v>7.08</c:v>
                </c:pt>
                <c:pt idx="81">
                  <c:v>7.1</c:v>
                </c:pt>
                <c:pt idx="82">
                  <c:v>7.3</c:v>
                </c:pt>
                <c:pt idx="83">
                  <c:v>7.09</c:v>
                </c:pt>
                <c:pt idx="84">
                  <c:v>7.03</c:v>
                </c:pt>
                <c:pt idx="85">
                  <c:v>7.03</c:v>
                </c:pt>
                <c:pt idx="86">
                  <c:v>7.12</c:v>
                </c:pt>
                <c:pt idx="87">
                  <c:v>7.36</c:v>
                </c:pt>
                <c:pt idx="88">
                  <c:v>7.35</c:v>
                </c:pt>
                <c:pt idx="89">
                  <c:v>7.34</c:v>
                </c:pt>
                <c:pt idx="90">
                  <c:v>7.47</c:v>
                </c:pt>
                <c:pt idx="91">
                  <c:v>7.22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1C1-463B-B4C4-FA2990D7E082}"/>
            </c:ext>
          </c:extLst>
        </c:ser>
        <c:ser>
          <c:idx val="2"/>
          <c:order val="3"/>
          <c:tx>
            <c:v>pH Target Value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CELLS!$A$5:$A$277</c:f>
              <c:numCache>
                <c:formatCode>m/d/yyyy</c:formatCode>
                <c:ptCount val="92"/>
                <c:pt idx="0">
                  <c:v>44743</c:v>
                </c:pt>
                <c:pt idx="1">
                  <c:v>44744</c:v>
                </c:pt>
                <c:pt idx="2">
                  <c:v>44745</c:v>
                </c:pt>
                <c:pt idx="3">
                  <c:v>44746</c:v>
                </c:pt>
                <c:pt idx="4">
                  <c:v>44747</c:v>
                </c:pt>
                <c:pt idx="5">
                  <c:v>44748</c:v>
                </c:pt>
                <c:pt idx="6">
                  <c:v>44749</c:v>
                </c:pt>
                <c:pt idx="7">
                  <c:v>44750</c:v>
                </c:pt>
                <c:pt idx="8">
                  <c:v>44751</c:v>
                </c:pt>
                <c:pt idx="9">
                  <c:v>44752</c:v>
                </c:pt>
                <c:pt idx="10">
                  <c:v>44753</c:v>
                </c:pt>
                <c:pt idx="11">
                  <c:v>44754</c:v>
                </c:pt>
                <c:pt idx="12">
                  <c:v>44755</c:v>
                </c:pt>
                <c:pt idx="13">
                  <c:v>44756</c:v>
                </c:pt>
                <c:pt idx="14">
                  <c:v>44757</c:v>
                </c:pt>
                <c:pt idx="15">
                  <c:v>44758</c:v>
                </c:pt>
                <c:pt idx="16">
                  <c:v>44759</c:v>
                </c:pt>
                <c:pt idx="17">
                  <c:v>44760</c:v>
                </c:pt>
                <c:pt idx="18">
                  <c:v>44761</c:v>
                </c:pt>
                <c:pt idx="19">
                  <c:v>44762</c:v>
                </c:pt>
                <c:pt idx="20">
                  <c:v>44763</c:v>
                </c:pt>
                <c:pt idx="21">
                  <c:v>44764</c:v>
                </c:pt>
                <c:pt idx="22">
                  <c:v>44765</c:v>
                </c:pt>
                <c:pt idx="23">
                  <c:v>44766</c:v>
                </c:pt>
                <c:pt idx="24">
                  <c:v>44767</c:v>
                </c:pt>
                <c:pt idx="25">
                  <c:v>44768</c:v>
                </c:pt>
                <c:pt idx="26">
                  <c:v>44769</c:v>
                </c:pt>
                <c:pt idx="27">
                  <c:v>44770</c:v>
                </c:pt>
                <c:pt idx="28">
                  <c:v>44771</c:v>
                </c:pt>
                <c:pt idx="29">
                  <c:v>44772</c:v>
                </c:pt>
                <c:pt idx="30">
                  <c:v>44773</c:v>
                </c:pt>
                <c:pt idx="31">
                  <c:v>44774</c:v>
                </c:pt>
                <c:pt idx="32">
                  <c:v>44775</c:v>
                </c:pt>
                <c:pt idx="33">
                  <c:v>44776</c:v>
                </c:pt>
                <c:pt idx="34">
                  <c:v>44777</c:v>
                </c:pt>
                <c:pt idx="35">
                  <c:v>44778</c:v>
                </c:pt>
                <c:pt idx="36">
                  <c:v>44779</c:v>
                </c:pt>
                <c:pt idx="37">
                  <c:v>44780</c:v>
                </c:pt>
                <c:pt idx="38">
                  <c:v>44781</c:v>
                </c:pt>
                <c:pt idx="39">
                  <c:v>44782</c:v>
                </c:pt>
                <c:pt idx="40">
                  <c:v>44783</c:v>
                </c:pt>
                <c:pt idx="41">
                  <c:v>44784</c:v>
                </c:pt>
                <c:pt idx="42">
                  <c:v>44785</c:v>
                </c:pt>
                <c:pt idx="43">
                  <c:v>44786</c:v>
                </c:pt>
                <c:pt idx="44">
                  <c:v>44787</c:v>
                </c:pt>
                <c:pt idx="45">
                  <c:v>44788</c:v>
                </c:pt>
                <c:pt idx="46">
                  <c:v>44789</c:v>
                </c:pt>
                <c:pt idx="47">
                  <c:v>44790</c:v>
                </c:pt>
                <c:pt idx="48">
                  <c:v>44791</c:v>
                </c:pt>
                <c:pt idx="49">
                  <c:v>44792</c:v>
                </c:pt>
                <c:pt idx="50">
                  <c:v>44793</c:v>
                </c:pt>
                <c:pt idx="51">
                  <c:v>44794</c:v>
                </c:pt>
                <c:pt idx="52">
                  <c:v>44795</c:v>
                </c:pt>
                <c:pt idx="53">
                  <c:v>44796</c:v>
                </c:pt>
                <c:pt idx="54">
                  <c:v>44797</c:v>
                </c:pt>
                <c:pt idx="55">
                  <c:v>44798</c:v>
                </c:pt>
                <c:pt idx="56">
                  <c:v>44799</c:v>
                </c:pt>
                <c:pt idx="57">
                  <c:v>44800</c:v>
                </c:pt>
                <c:pt idx="58">
                  <c:v>44801</c:v>
                </c:pt>
                <c:pt idx="59">
                  <c:v>44802</c:v>
                </c:pt>
                <c:pt idx="60">
                  <c:v>44803</c:v>
                </c:pt>
                <c:pt idx="61">
                  <c:v>44804</c:v>
                </c:pt>
                <c:pt idx="62">
                  <c:v>44805</c:v>
                </c:pt>
                <c:pt idx="63">
                  <c:v>44806</c:v>
                </c:pt>
                <c:pt idx="64">
                  <c:v>44807</c:v>
                </c:pt>
                <c:pt idx="65">
                  <c:v>44808</c:v>
                </c:pt>
                <c:pt idx="66">
                  <c:v>44809</c:v>
                </c:pt>
                <c:pt idx="67">
                  <c:v>44810</c:v>
                </c:pt>
                <c:pt idx="68">
                  <c:v>44811</c:v>
                </c:pt>
                <c:pt idx="69">
                  <c:v>44812</c:v>
                </c:pt>
                <c:pt idx="70">
                  <c:v>44813</c:v>
                </c:pt>
                <c:pt idx="71">
                  <c:v>44814</c:v>
                </c:pt>
                <c:pt idx="72">
                  <c:v>44815</c:v>
                </c:pt>
                <c:pt idx="73">
                  <c:v>44816</c:v>
                </c:pt>
                <c:pt idx="74">
                  <c:v>44817</c:v>
                </c:pt>
                <c:pt idx="75">
                  <c:v>44818</c:v>
                </c:pt>
                <c:pt idx="76">
                  <c:v>44819</c:v>
                </c:pt>
                <c:pt idx="77">
                  <c:v>44820</c:v>
                </c:pt>
                <c:pt idx="78">
                  <c:v>44821</c:v>
                </c:pt>
                <c:pt idx="79">
                  <c:v>44822</c:v>
                </c:pt>
                <c:pt idx="80">
                  <c:v>44823</c:v>
                </c:pt>
                <c:pt idx="81">
                  <c:v>44824</c:v>
                </c:pt>
                <c:pt idx="82">
                  <c:v>44825</c:v>
                </c:pt>
                <c:pt idx="83">
                  <c:v>44826</c:v>
                </c:pt>
                <c:pt idx="84">
                  <c:v>44827</c:v>
                </c:pt>
                <c:pt idx="85">
                  <c:v>44828</c:v>
                </c:pt>
                <c:pt idx="86">
                  <c:v>44829</c:v>
                </c:pt>
                <c:pt idx="87">
                  <c:v>44830</c:v>
                </c:pt>
                <c:pt idx="88">
                  <c:v>44831</c:v>
                </c:pt>
                <c:pt idx="89">
                  <c:v>44832</c:v>
                </c:pt>
                <c:pt idx="90">
                  <c:v>44833</c:v>
                </c:pt>
                <c:pt idx="91">
                  <c:v>44834</c:v>
                </c:pt>
              </c:numCache>
            </c:numRef>
          </c:xVal>
          <c:yVal>
            <c:numRef>
              <c:f>CELLS!$AE$5:$AE$277</c:f>
              <c:numCache>
                <c:formatCode>0.00</c:formatCode>
                <c:ptCount val="92"/>
                <c:pt idx="0">
                  <c:v>9.5</c:v>
                </c:pt>
                <c:pt idx="1">
                  <c:v>9.5</c:v>
                </c:pt>
                <c:pt idx="2">
                  <c:v>9.5</c:v>
                </c:pt>
                <c:pt idx="3">
                  <c:v>9.5</c:v>
                </c:pt>
                <c:pt idx="4">
                  <c:v>9.5</c:v>
                </c:pt>
                <c:pt idx="5">
                  <c:v>9.5</c:v>
                </c:pt>
                <c:pt idx="6">
                  <c:v>9.5</c:v>
                </c:pt>
                <c:pt idx="7">
                  <c:v>9.5</c:v>
                </c:pt>
                <c:pt idx="8">
                  <c:v>9.5</c:v>
                </c:pt>
                <c:pt idx="9">
                  <c:v>9.5</c:v>
                </c:pt>
                <c:pt idx="10">
                  <c:v>9.5</c:v>
                </c:pt>
                <c:pt idx="11">
                  <c:v>9.5</c:v>
                </c:pt>
                <c:pt idx="12">
                  <c:v>9.5</c:v>
                </c:pt>
                <c:pt idx="13">
                  <c:v>9.5</c:v>
                </c:pt>
                <c:pt idx="14">
                  <c:v>9.5</c:v>
                </c:pt>
                <c:pt idx="15">
                  <c:v>9.5</c:v>
                </c:pt>
                <c:pt idx="16">
                  <c:v>9.5</c:v>
                </c:pt>
                <c:pt idx="17">
                  <c:v>9.5</c:v>
                </c:pt>
                <c:pt idx="18">
                  <c:v>9.5</c:v>
                </c:pt>
                <c:pt idx="19">
                  <c:v>9.5</c:v>
                </c:pt>
                <c:pt idx="20">
                  <c:v>9.5</c:v>
                </c:pt>
                <c:pt idx="21">
                  <c:v>9.5</c:v>
                </c:pt>
                <c:pt idx="22">
                  <c:v>9.5</c:v>
                </c:pt>
                <c:pt idx="23">
                  <c:v>9.5</c:v>
                </c:pt>
                <c:pt idx="24">
                  <c:v>9.5</c:v>
                </c:pt>
                <c:pt idx="25">
                  <c:v>9.5</c:v>
                </c:pt>
                <c:pt idx="26">
                  <c:v>9.5</c:v>
                </c:pt>
                <c:pt idx="27">
                  <c:v>9.5</c:v>
                </c:pt>
                <c:pt idx="28">
                  <c:v>9.5</c:v>
                </c:pt>
                <c:pt idx="29">
                  <c:v>9.5</c:v>
                </c:pt>
                <c:pt idx="30">
                  <c:v>9.5</c:v>
                </c:pt>
                <c:pt idx="31">
                  <c:v>9.5</c:v>
                </c:pt>
                <c:pt idx="32">
                  <c:v>9.5</c:v>
                </c:pt>
                <c:pt idx="33">
                  <c:v>9.5</c:v>
                </c:pt>
                <c:pt idx="34">
                  <c:v>9.5</c:v>
                </c:pt>
                <c:pt idx="35">
                  <c:v>9.5</c:v>
                </c:pt>
                <c:pt idx="36">
                  <c:v>9.5</c:v>
                </c:pt>
                <c:pt idx="37">
                  <c:v>9.5</c:v>
                </c:pt>
                <c:pt idx="38">
                  <c:v>9.5</c:v>
                </c:pt>
                <c:pt idx="39">
                  <c:v>9.5</c:v>
                </c:pt>
                <c:pt idx="40">
                  <c:v>9.5</c:v>
                </c:pt>
                <c:pt idx="41">
                  <c:v>9.5</c:v>
                </c:pt>
                <c:pt idx="42">
                  <c:v>9.5</c:v>
                </c:pt>
                <c:pt idx="43">
                  <c:v>9.5</c:v>
                </c:pt>
                <c:pt idx="44">
                  <c:v>9.5</c:v>
                </c:pt>
                <c:pt idx="45">
                  <c:v>9.5</c:v>
                </c:pt>
                <c:pt idx="46">
                  <c:v>9.5</c:v>
                </c:pt>
                <c:pt idx="47">
                  <c:v>9.5</c:v>
                </c:pt>
                <c:pt idx="48">
                  <c:v>9.5</c:v>
                </c:pt>
                <c:pt idx="49">
                  <c:v>9.5</c:v>
                </c:pt>
                <c:pt idx="50">
                  <c:v>9.5</c:v>
                </c:pt>
                <c:pt idx="51">
                  <c:v>9.5</c:v>
                </c:pt>
                <c:pt idx="52">
                  <c:v>9.5</c:v>
                </c:pt>
                <c:pt idx="53">
                  <c:v>9.5</c:v>
                </c:pt>
                <c:pt idx="54">
                  <c:v>9.5</c:v>
                </c:pt>
                <c:pt idx="55">
                  <c:v>9.5</c:v>
                </c:pt>
                <c:pt idx="56">
                  <c:v>9.5</c:v>
                </c:pt>
                <c:pt idx="57">
                  <c:v>9.5</c:v>
                </c:pt>
                <c:pt idx="58">
                  <c:v>9.5</c:v>
                </c:pt>
                <c:pt idx="59">
                  <c:v>9.5</c:v>
                </c:pt>
                <c:pt idx="60">
                  <c:v>9.5</c:v>
                </c:pt>
                <c:pt idx="61">
                  <c:v>9.5</c:v>
                </c:pt>
                <c:pt idx="62">
                  <c:v>9.5</c:v>
                </c:pt>
                <c:pt idx="63">
                  <c:v>9.5</c:v>
                </c:pt>
                <c:pt idx="64">
                  <c:v>9.5</c:v>
                </c:pt>
                <c:pt idx="65">
                  <c:v>9.5</c:v>
                </c:pt>
                <c:pt idx="66">
                  <c:v>9.5</c:v>
                </c:pt>
                <c:pt idx="67">
                  <c:v>9.5</c:v>
                </c:pt>
                <c:pt idx="68">
                  <c:v>9.5</c:v>
                </c:pt>
                <c:pt idx="69">
                  <c:v>9.5</c:v>
                </c:pt>
                <c:pt idx="70">
                  <c:v>9.5</c:v>
                </c:pt>
                <c:pt idx="71">
                  <c:v>9.5</c:v>
                </c:pt>
                <c:pt idx="72">
                  <c:v>9.5</c:v>
                </c:pt>
                <c:pt idx="73">
                  <c:v>9.5</c:v>
                </c:pt>
                <c:pt idx="74">
                  <c:v>9.5</c:v>
                </c:pt>
                <c:pt idx="75">
                  <c:v>9.5</c:v>
                </c:pt>
                <c:pt idx="76">
                  <c:v>9.5</c:v>
                </c:pt>
                <c:pt idx="77">
                  <c:v>9.5</c:v>
                </c:pt>
                <c:pt idx="78">
                  <c:v>9.5</c:v>
                </c:pt>
                <c:pt idx="79">
                  <c:v>9.5</c:v>
                </c:pt>
                <c:pt idx="80">
                  <c:v>9.5</c:v>
                </c:pt>
                <c:pt idx="81">
                  <c:v>9.5</c:v>
                </c:pt>
                <c:pt idx="82">
                  <c:v>9.5</c:v>
                </c:pt>
                <c:pt idx="83">
                  <c:v>9.5</c:v>
                </c:pt>
                <c:pt idx="84">
                  <c:v>9.5</c:v>
                </c:pt>
                <c:pt idx="85">
                  <c:v>9.5</c:v>
                </c:pt>
                <c:pt idx="86">
                  <c:v>9.5</c:v>
                </c:pt>
                <c:pt idx="87">
                  <c:v>9.5</c:v>
                </c:pt>
                <c:pt idx="88">
                  <c:v>9.5</c:v>
                </c:pt>
                <c:pt idx="89">
                  <c:v>9.5</c:v>
                </c:pt>
                <c:pt idx="90">
                  <c:v>9.5</c:v>
                </c:pt>
                <c:pt idx="91">
                  <c:v>9.5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1C1-463B-B4C4-FA2990D7E0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08912463"/>
        <c:axId val="1"/>
      </c:scatterChart>
      <c:valAx>
        <c:axId val="608912463"/>
        <c:scaling>
          <c:orientation val="minMax"/>
        </c:scaling>
        <c:delete val="0"/>
        <c:axPos val="b"/>
        <c:majorGridlines/>
        <c:numFmt formatCode="m/d/yy;@" sourceLinked="0"/>
        <c:majorTickMark val="out"/>
        <c:minorTickMark val="none"/>
        <c:tickLblPos val="nextTo"/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11"/>
          <c:min val="7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pH (su)</a:t>
                </a:r>
              </a:p>
            </c:rich>
          </c:tx>
          <c:layout>
            <c:manualLayout>
              <c:xMode val="edge"/>
              <c:yMode val="edge"/>
              <c:x val="4.7293307086614172E-3"/>
              <c:y val="0.44896981627296589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08912463"/>
        <c:crosses val="autoZero"/>
        <c:crossBetween val="midCat"/>
        <c:majorUnit val="1"/>
      </c:valAx>
    </c:plotArea>
    <c:legend>
      <c:legendPos val="r"/>
      <c:layout>
        <c:manualLayout>
          <c:xMode val="edge"/>
          <c:yMode val="edge"/>
          <c:x val="0.1611761811023622"/>
          <c:y val="0.94356955380577423"/>
          <c:w val="0.68299212598425196"/>
          <c:h val="4.0682414698162694E-2"/>
        </c:manualLayout>
      </c:layout>
      <c:overlay val="0"/>
      <c:txPr>
        <a:bodyPr/>
        <a:lstStyle/>
        <a:p>
          <a:pPr>
            <a:defRPr sz="85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mbria"/>
                <a:ea typeface="Cambria"/>
                <a:cs typeface="Cambria"/>
              </a:defRPr>
            </a:pPr>
            <a:r>
              <a:rPr lang="en-US"/>
              <a:t>BTL Influent (INF-04)</a:t>
            </a:r>
            <a:r>
              <a:rPr lang="en-US" baseline="0"/>
              <a:t> and</a:t>
            </a:r>
            <a:r>
              <a:rPr lang="en-US"/>
              <a:t> Effluent (EFS-07) Flow Rate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9.4384651161703623E-2"/>
          <c:y val="0.11351173544406426"/>
          <c:w val="0.8691988546034779"/>
          <c:h val="0.62070473949377014"/>
        </c:manualLayout>
      </c:layout>
      <c:scatterChart>
        <c:scatterStyle val="lineMarker"/>
        <c:varyColors val="0"/>
        <c:ser>
          <c:idx val="6"/>
          <c:order val="0"/>
          <c:tx>
            <c:v>EFS-07 Totalizer</c:v>
          </c:tx>
          <c:spPr>
            <a:ln>
              <a:solidFill>
                <a:schemeClr val="accent3">
                  <a:lumMod val="50000"/>
                </a:schemeClr>
              </a:solidFill>
            </a:ln>
          </c:spPr>
          <c:marker>
            <c:symbol val="none"/>
          </c:marker>
          <c:xVal>
            <c:numRef>
              <c:f>CELLS!$A$5:$A$277</c:f>
              <c:numCache>
                <c:formatCode>m/d/yyyy</c:formatCode>
                <c:ptCount val="92"/>
                <c:pt idx="0">
                  <c:v>44743</c:v>
                </c:pt>
                <c:pt idx="1">
                  <c:v>44744</c:v>
                </c:pt>
                <c:pt idx="2">
                  <c:v>44745</c:v>
                </c:pt>
                <c:pt idx="3">
                  <c:v>44746</c:v>
                </c:pt>
                <c:pt idx="4">
                  <c:v>44747</c:v>
                </c:pt>
                <c:pt idx="5">
                  <c:v>44748</c:v>
                </c:pt>
                <c:pt idx="6">
                  <c:v>44749</c:v>
                </c:pt>
                <c:pt idx="7">
                  <c:v>44750</c:v>
                </c:pt>
                <c:pt idx="8">
                  <c:v>44751</c:v>
                </c:pt>
                <c:pt idx="9">
                  <c:v>44752</c:v>
                </c:pt>
                <c:pt idx="10">
                  <c:v>44753</c:v>
                </c:pt>
                <c:pt idx="11">
                  <c:v>44754</c:v>
                </c:pt>
                <c:pt idx="12">
                  <c:v>44755</c:v>
                </c:pt>
                <c:pt idx="13">
                  <c:v>44756</c:v>
                </c:pt>
                <c:pt idx="14">
                  <c:v>44757</c:v>
                </c:pt>
                <c:pt idx="15">
                  <c:v>44758</c:v>
                </c:pt>
                <c:pt idx="16">
                  <c:v>44759</c:v>
                </c:pt>
                <c:pt idx="17">
                  <c:v>44760</c:v>
                </c:pt>
                <c:pt idx="18">
                  <c:v>44761</c:v>
                </c:pt>
                <c:pt idx="19">
                  <c:v>44762</c:v>
                </c:pt>
                <c:pt idx="20">
                  <c:v>44763</c:v>
                </c:pt>
                <c:pt idx="21">
                  <c:v>44764</c:v>
                </c:pt>
                <c:pt idx="22">
                  <c:v>44765</c:v>
                </c:pt>
                <c:pt idx="23">
                  <c:v>44766</c:v>
                </c:pt>
                <c:pt idx="24">
                  <c:v>44767</c:v>
                </c:pt>
                <c:pt idx="25">
                  <c:v>44768</c:v>
                </c:pt>
                <c:pt idx="26">
                  <c:v>44769</c:v>
                </c:pt>
                <c:pt idx="27">
                  <c:v>44770</c:v>
                </c:pt>
                <c:pt idx="28">
                  <c:v>44771</c:v>
                </c:pt>
                <c:pt idx="29">
                  <c:v>44772</c:v>
                </c:pt>
                <c:pt idx="30">
                  <c:v>44773</c:v>
                </c:pt>
                <c:pt idx="31">
                  <c:v>44774</c:v>
                </c:pt>
                <c:pt idx="32">
                  <c:v>44775</c:v>
                </c:pt>
                <c:pt idx="33">
                  <c:v>44776</c:v>
                </c:pt>
                <c:pt idx="34">
                  <c:v>44777</c:v>
                </c:pt>
                <c:pt idx="35">
                  <c:v>44778</c:v>
                </c:pt>
                <c:pt idx="36">
                  <c:v>44779</c:v>
                </c:pt>
                <c:pt idx="37">
                  <c:v>44780</c:v>
                </c:pt>
                <c:pt idx="38">
                  <c:v>44781</c:v>
                </c:pt>
                <c:pt idx="39">
                  <c:v>44782</c:v>
                </c:pt>
                <c:pt idx="40">
                  <c:v>44783</c:v>
                </c:pt>
                <c:pt idx="41">
                  <c:v>44784</c:v>
                </c:pt>
                <c:pt idx="42">
                  <c:v>44785</c:v>
                </c:pt>
                <c:pt idx="43">
                  <c:v>44786</c:v>
                </c:pt>
                <c:pt idx="44">
                  <c:v>44787</c:v>
                </c:pt>
                <c:pt idx="45">
                  <c:v>44788</c:v>
                </c:pt>
                <c:pt idx="46">
                  <c:v>44789</c:v>
                </c:pt>
                <c:pt idx="47">
                  <c:v>44790</c:v>
                </c:pt>
                <c:pt idx="48">
                  <c:v>44791</c:v>
                </c:pt>
                <c:pt idx="49">
                  <c:v>44792</c:v>
                </c:pt>
                <c:pt idx="50">
                  <c:v>44793</c:v>
                </c:pt>
                <c:pt idx="51">
                  <c:v>44794</c:v>
                </c:pt>
                <c:pt idx="52">
                  <c:v>44795</c:v>
                </c:pt>
                <c:pt idx="53">
                  <c:v>44796</c:v>
                </c:pt>
                <c:pt idx="54">
                  <c:v>44797</c:v>
                </c:pt>
                <c:pt idx="55">
                  <c:v>44798</c:v>
                </c:pt>
                <c:pt idx="56">
                  <c:v>44799</c:v>
                </c:pt>
                <c:pt idx="57">
                  <c:v>44800</c:v>
                </c:pt>
                <c:pt idx="58">
                  <c:v>44801</c:v>
                </c:pt>
                <c:pt idx="59">
                  <c:v>44802</c:v>
                </c:pt>
                <c:pt idx="60">
                  <c:v>44803</c:v>
                </c:pt>
                <c:pt idx="61">
                  <c:v>44804</c:v>
                </c:pt>
                <c:pt idx="62">
                  <c:v>44805</c:v>
                </c:pt>
                <c:pt idx="63">
                  <c:v>44806</c:v>
                </c:pt>
                <c:pt idx="64">
                  <c:v>44807</c:v>
                </c:pt>
                <c:pt idx="65">
                  <c:v>44808</c:v>
                </c:pt>
                <c:pt idx="66">
                  <c:v>44809</c:v>
                </c:pt>
                <c:pt idx="67">
                  <c:v>44810</c:v>
                </c:pt>
                <c:pt idx="68">
                  <c:v>44811</c:v>
                </c:pt>
                <c:pt idx="69">
                  <c:v>44812</c:v>
                </c:pt>
                <c:pt idx="70">
                  <c:v>44813</c:v>
                </c:pt>
                <c:pt idx="71">
                  <c:v>44814</c:v>
                </c:pt>
                <c:pt idx="72">
                  <c:v>44815</c:v>
                </c:pt>
                <c:pt idx="73">
                  <c:v>44816</c:v>
                </c:pt>
                <c:pt idx="74">
                  <c:v>44817</c:v>
                </c:pt>
                <c:pt idx="75">
                  <c:v>44818</c:v>
                </c:pt>
                <c:pt idx="76">
                  <c:v>44819</c:v>
                </c:pt>
                <c:pt idx="77">
                  <c:v>44820</c:v>
                </c:pt>
                <c:pt idx="78">
                  <c:v>44821</c:v>
                </c:pt>
                <c:pt idx="79">
                  <c:v>44822</c:v>
                </c:pt>
                <c:pt idx="80">
                  <c:v>44823</c:v>
                </c:pt>
                <c:pt idx="81">
                  <c:v>44824</c:v>
                </c:pt>
                <c:pt idx="82">
                  <c:v>44825</c:v>
                </c:pt>
                <c:pt idx="83">
                  <c:v>44826</c:v>
                </c:pt>
                <c:pt idx="84">
                  <c:v>44827</c:v>
                </c:pt>
                <c:pt idx="85">
                  <c:v>44828</c:v>
                </c:pt>
                <c:pt idx="86">
                  <c:v>44829</c:v>
                </c:pt>
                <c:pt idx="87">
                  <c:v>44830</c:v>
                </c:pt>
                <c:pt idx="88">
                  <c:v>44831</c:v>
                </c:pt>
                <c:pt idx="89">
                  <c:v>44832</c:v>
                </c:pt>
                <c:pt idx="90">
                  <c:v>44833</c:v>
                </c:pt>
                <c:pt idx="91">
                  <c:v>44834</c:v>
                </c:pt>
              </c:numCache>
            </c:numRef>
          </c:xVal>
          <c:yVal>
            <c:numRef>
              <c:f>CELLS!$R$5:$R$277</c:f>
              <c:numCache>
                <c:formatCode>#,##0</c:formatCode>
                <c:ptCount val="92"/>
                <c:pt idx="0">
                  <c:v>763.17829457157723</c:v>
                </c:pt>
                <c:pt idx="1">
                  <c:v>792.36641221021966</c:v>
                </c:pt>
                <c:pt idx="2">
                  <c:v>816.95501730367073</c:v>
                </c:pt>
                <c:pt idx="3">
                  <c:v>966.89189188884973</c:v>
                </c:pt>
                <c:pt idx="4">
                  <c:v>920.65868263729772</c:v>
                </c:pt>
                <c:pt idx="5">
                  <c:v>839.77272727494915</c:v>
                </c:pt>
                <c:pt idx="6">
                  <c:v>850.50847457694249</c:v>
                </c:pt>
                <c:pt idx="7">
                  <c:v>910.72640868802137</c:v>
                </c:pt>
                <c:pt idx="8">
                  <c:v>920.1121233359695</c:v>
                </c:pt>
                <c:pt idx="9">
                  <c:v>964.99999999598788</c:v>
                </c:pt>
                <c:pt idx="10">
                  <c:v>925.17241379236066</c:v>
                </c:pt>
                <c:pt idx="11">
                  <c:v>870.70312500554326</c:v>
                </c:pt>
                <c:pt idx="12">
                  <c:v>814.20118342802664</c:v>
                </c:pt>
                <c:pt idx="13">
                  <c:v>852.47148289577126</c:v>
                </c:pt>
                <c:pt idx="14">
                  <c:v>853.35968379053975</c:v>
                </c:pt>
                <c:pt idx="15">
                  <c:v>832.64705882409964</c:v>
                </c:pt>
                <c:pt idx="16">
                  <c:v>833.712121214327</c:v>
                </c:pt>
                <c:pt idx="17">
                  <c:v>805.64263322766408</c:v>
                </c:pt>
                <c:pt idx="18">
                  <c:v>746.28378378143566</c:v>
                </c:pt>
                <c:pt idx="19">
                  <c:v>749.77334542046958</c:v>
                </c:pt>
                <c:pt idx="20">
                  <c:v>732.19455703848018</c:v>
                </c:pt>
                <c:pt idx="21">
                  <c:v>752.88135593279765</c:v>
                </c:pt>
                <c:pt idx="22">
                  <c:v>732.34042552828703</c:v>
                </c:pt>
                <c:pt idx="23">
                  <c:v>806.99300699366393</c:v>
                </c:pt>
                <c:pt idx="24">
                  <c:v>820.90909090735329</c:v>
                </c:pt>
                <c:pt idx="25">
                  <c:v>797.1530249163161</c:v>
                </c:pt>
                <c:pt idx="26">
                  <c:v>773.26388888888891</c:v>
                </c:pt>
                <c:pt idx="27">
                  <c:v>794.92753622987232</c:v>
                </c:pt>
                <c:pt idx="28">
                  <c:v>801.3793103441842</c:v>
                </c:pt>
                <c:pt idx="29">
                  <c:v>776.69902912796931</c:v>
                </c:pt>
                <c:pt idx="30">
                  <c:v>778.43137254475505</c:v>
                </c:pt>
                <c:pt idx="31">
                  <c:v>736.137071654294</c:v>
                </c:pt>
                <c:pt idx="32">
                  <c:v>747.41035856296378</c:v>
                </c:pt>
                <c:pt idx="33">
                  <c:v>773.54838709561227</c:v>
                </c:pt>
                <c:pt idx="34">
                  <c:v>725.93856655405477</c:v>
                </c:pt>
                <c:pt idx="35">
                  <c:v>774.13249211299603</c:v>
                </c:pt>
                <c:pt idx="36">
                  <c:v>744.62809917713582</c:v>
                </c:pt>
                <c:pt idx="37">
                  <c:v>888.88888888888891</c:v>
                </c:pt>
                <c:pt idx="38">
                  <c:v>839.04761904761904</c:v>
                </c:pt>
                <c:pt idx="39">
                  <c:v>810.23102310044248</c:v>
                </c:pt>
                <c:pt idx="40">
                  <c:v>745.05494505685135</c:v>
                </c:pt>
                <c:pt idx="41">
                  <c:v>824.47552447619569</c:v>
                </c:pt>
                <c:pt idx="42">
                  <c:v>837.49999999736497</c:v>
                </c:pt>
                <c:pt idx="43">
                  <c:v>824.24242424460499</c:v>
                </c:pt>
                <c:pt idx="44">
                  <c:v>946.91780821766804</c:v>
                </c:pt>
                <c:pt idx="45">
                  <c:v>820.86092715358359</c:v>
                </c:pt>
                <c:pt idx="46">
                  <c:v>780.07246376614171</c:v>
                </c:pt>
                <c:pt idx="47">
                  <c:v>792.40924092226567</c:v>
                </c:pt>
                <c:pt idx="48">
                  <c:v>729.74910394265237</c:v>
                </c:pt>
                <c:pt idx="49">
                  <c:v>808.68055555555554</c:v>
                </c:pt>
                <c:pt idx="50">
                  <c:v>728.62595420106334</c:v>
                </c:pt>
                <c:pt idx="51">
                  <c:v>815.0349650356286</c:v>
                </c:pt>
                <c:pt idx="52">
                  <c:v>773.35423197379271</c:v>
                </c:pt>
                <c:pt idx="53">
                  <c:v>798.06451612783349</c:v>
                </c:pt>
                <c:pt idx="54">
                  <c:v>768.61924686342229</c:v>
                </c:pt>
                <c:pt idx="55">
                  <c:v>832.19178082059068</c:v>
                </c:pt>
                <c:pt idx="56">
                  <c:v>957.9470198690268</c:v>
                </c:pt>
                <c:pt idx="57">
                  <c:v>988.76811593952664</c:v>
                </c:pt>
                <c:pt idx="58">
                  <c:v>856.12244898365987</c:v>
                </c:pt>
                <c:pt idx="59">
                  <c:v>796.76258992538828</c:v>
                </c:pt>
                <c:pt idx="60">
                  <c:v>789.13738019228026</c:v>
                </c:pt>
                <c:pt idx="61">
                  <c:v>810.54421768514908</c:v>
                </c:pt>
                <c:pt idx="62">
                  <c:v>881.75438596923436</c:v>
                </c:pt>
                <c:pt idx="63">
                  <c:v>896.09929077570268</c:v>
                </c:pt>
                <c:pt idx="64">
                  <c:v>857.14285714463904</c:v>
                </c:pt>
                <c:pt idx="65">
                  <c:v>789.28571428243265</c:v>
                </c:pt>
                <c:pt idx="66">
                  <c:v>775.08532423331371</c:v>
                </c:pt>
                <c:pt idx="67">
                  <c:v>775.00000000180444</c:v>
                </c:pt>
                <c:pt idx="68">
                  <c:v>778.98550724440543</c:v>
                </c:pt>
                <c:pt idx="69">
                  <c:v>769.25675675978221</c:v>
                </c:pt>
                <c:pt idx="70">
                  <c:v>733.83458646166912</c:v>
                </c:pt>
                <c:pt idx="71">
                  <c:v>743.50453172257733</c:v>
                </c:pt>
                <c:pt idx="72">
                  <c:v>745.33333333506869</c:v>
                </c:pt>
                <c:pt idx="73">
                  <c:v>744.79166666666663</c:v>
                </c:pt>
                <c:pt idx="74">
                  <c:v>717.70833333333337</c:v>
                </c:pt>
                <c:pt idx="75">
                  <c:v>779.64912280510669</c:v>
                </c:pt>
                <c:pt idx="76">
                  <c:v>738.81118881179032</c:v>
                </c:pt>
                <c:pt idx="77">
                  <c:v>770.81545064762815</c:v>
                </c:pt>
                <c:pt idx="78">
                  <c:v>852.3489932852608</c:v>
                </c:pt>
                <c:pt idx="79">
                  <c:v>869.58041958112744</c:v>
                </c:pt>
                <c:pt idx="80">
                  <c:v>876.22149837399365</c:v>
                </c:pt>
                <c:pt idx="81">
                  <c:v>788.32116788187193</c:v>
                </c:pt>
                <c:pt idx="82">
                  <c:v>777.63578274818224</c:v>
                </c:pt>
                <c:pt idx="83">
                  <c:v>858.75912408613181</c:v>
                </c:pt>
                <c:pt idx="84">
                  <c:v>1004.8780487772269</c:v>
                </c:pt>
                <c:pt idx="85">
                  <c:v>997.5088968037652</c:v>
                </c:pt>
                <c:pt idx="86">
                  <c:v>929.2096219886663</c:v>
                </c:pt>
                <c:pt idx="87">
                  <c:v>871.71717171717171</c:v>
                </c:pt>
                <c:pt idx="88">
                  <c:v>789.51048951113228</c:v>
                </c:pt>
                <c:pt idx="89">
                  <c:v>792.65734265798801</c:v>
                </c:pt>
                <c:pt idx="90">
                  <c:v>869.86754967021545</c:v>
                </c:pt>
                <c:pt idx="91">
                  <c:v>903.29670329208102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E6-4822-BFAB-1BD2EBA705D2}"/>
            </c:ext>
          </c:extLst>
        </c:ser>
        <c:ser>
          <c:idx val="0"/>
          <c:order val="1"/>
          <c:tx>
            <c:v>INF-04 (Instant Flow)</c:v>
          </c:tx>
          <c:marker>
            <c:symbol val="none"/>
          </c:marker>
          <c:xVal>
            <c:numRef>
              <c:f>CELLS!$A$5:$A$277</c:f>
              <c:numCache>
                <c:formatCode>m/d/yyyy</c:formatCode>
                <c:ptCount val="92"/>
                <c:pt idx="0">
                  <c:v>44743</c:v>
                </c:pt>
                <c:pt idx="1">
                  <c:v>44744</c:v>
                </c:pt>
                <c:pt idx="2">
                  <c:v>44745</c:v>
                </c:pt>
                <c:pt idx="3">
                  <c:v>44746</c:v>
                </c:pt>
                <c:pt idx="4">
                  <c:v>44747</c:v>
                </c:pt>
                <c:pt idx="5">
                  <c:v>44748</c:v>
                </c:pt>
                <c:pt idx="6">
                  <c:v>44749</c:v>
                </c:pt>
                <c:pt idx="7">
                  <c:v>44750</c:v>
                </c:pt>
                <c:pt idx="8">
                  <c:v>44751</c:v>
                </c:pt>
                <c:pt idx="9">
                  <c:v>44752</c:v>
                </c:pt>
                <c:pt idx="10">
                  <c:v>44753</c:v>
                </c:pt>
                <c:pt idx="11">
                  <c:v>44754</c:v>
                </c:pt>
                <c:pt idx="12">
                  <c:v>44755</c:v>
                </c:pt>
                <c:pt idx="13">
                  <c:v>44756</c:v>
                </c:pt>
                <c:pt idx="14">
                  <c:v>44757</c:v>
                </c:pt>
                <c:pt idx="15">
                  <c:v>44758</c:v>
                </c:pt>
                <c:pt idx="16">
                  <c:v>44759</c:v>
                </c:pt>
                <c:pt idx="17">
                  <c:v>44760</c:v>
                </c:pt>
                <c:pt idx="18">
                  <c:v>44761</c:v>
                </c:pt>
                <c:pt idx="19">
                  <c:v>44762</c:v>
                </c:pt>
                <c:pt idx="20">
                  <c:v>44763</c:v>
                </c:pt>
                <c:pt idx="21">
                  <c:v>44764</c:v>
                </c:pt>
                <c:pt idx="22">
                  <c:v>44765</c:v>
                </c:pt>
                <c:pt idx="23">
                  <c:v>44766</c:v>
                </c:pt>
                <c:pt idx="24">
                  <c:v>44767</c:v>
                </c:pt>
                <c:pt idx="25">
                  <c:v>44768</c:v>
                </c:pt>
                <c:pt idx="26">
                  <c:v>44769</c:v>
                </c:pt>
                <c:pt idx="27">
                  <c:v>44770</c:v>
                </c:pt>
                <c:pt idx="28">
                  <c:v>44771</c:v>
                </c:pt>
                <c:pt idx="29">
                  <c:v>44772</c:v>
                </c:pt>
                <c:pt idx="30">
                  <c:v>44773</c:v>
                </c:pt>
                <c:pt idx="31">
                  <c:v>44774</c:v>
                </c:pt>
                <c:pt idx="32">
                  <c:v>44775</c:v>
                </c:pt>
                <c:pt idx="33">
                  <c:v>44776</c:v>
                </c:pt>
                <c:pt idx="34">
                  <c:v>44777</c:v>
                </c:pt>
                <c:pt idx="35">
                  <c:v>44778</c:v>
                </c:pt>
                <c:pt idx="36">
                  <c:v>44779</c:v>
                </c:pt>
                <c:pt idx="37">
                  <c:v>44780</c:v>
                </c:pt>
                <c:pt idx="38">
                  <c:v>44781</c:v>
                </c:pt>
                <c:pt idx="39">
                  <c:v>44782</c:v>
                </c:pt>
                <c:pt idx="40">
                  <c:v>44783</c:v>
                </c:pt>
                <c:pt idx="41">
                  <c:v>44784</c:v>
                </c:pt>
                <c:pt idx="42">
                  <c:v>44785</c:v>
                </c:pt>
                <c:pt idx="43">
                  <c:v>44786</c:v>
                </c:pt>
                <c:pt idx="44">
                  <c:v>44787</c:v>
                </c:pt>
                <c:pt idx="45">
                  <c:v>44788</c:v>
                </c:pt>
                <c:pt idx="46">
                  <c:v>44789</c:v>
                </c:pt>
                <c:pt idx="47">
                  <c:v>44790</c:v>
                </c:pt>
                <c:pt idx="48">
                  <c:v>44791</c:v>
                </c:pt>
                <c:pt idx="49">
                  <c:v>44792</c:v>
                </c:pt>
                <c:pt idx="50">
                  <c:v>44793</c:v>
                </c:pt>
                <c:pt idx="51">
                  <c:v>44794</c:v>
                </c:pt>
                <c:pt idx="52">
                  <c:v>44795</c:v>
                </c:pt>
                <c:pt idx="53">
                  <c:v>44796</c:v>
                </c:pt>
                <c:pt idx="54">
                  <c:v>44797</c:v>
                </c:pt>
                <c:pt idx="55">
                  <c:v>44798</c:v>
                </c:pt>
                <c:pt idx="56">
                  <c:v>44799</c:v>
                </c:pt>
                <c:pt idx="57">
                  <c:v>44800</c:v>
                </c:pt>
                <c:pt idx="58">
                  <c:v>44801</c:v>
                </c:pt>
                <c:pt idx="59">
                  <c:v>44802</c:v>
                </c:pt>
                <c:pt idx="60">
                  <c:v>44803</c:v>
                </c:pt>
                <c:pt idx="61">
                  <c:v>44804</c:v>
                </c:pt>
                <c:pt idx="62">
                  <c:v>44805</c:v>
                </c:pt>
                <c:pt idx="63">
                  <c:v>44806</c:v>
                </c:pt>
                <c:pt idx="64">
                  <c:v>44807</c:v>
                </c:pt>
                <c:pt idx="65">
                  <c:v>44808</c:v>
                </c:pt>
                <c:pt idx="66">
                  <c:v>44809</c:v>
                </c:pt>
                <c:pt idx="67">
                  <c:v>44810</c:v>
                </c:pt>
                <c:pt idx="68">
                  <c:v>44811</c:v>
                </c:pt>
                <c:pt idx="69">
                  <c:v>44812</c:v>
                </c:pt>
                <c:pt idx="70">
                  <c:v>44813</c:v>
                </c:pt>
                <c:pt idx="71">
                  <c:v>44814</c:v>
                </c:pt>
                <c:pt idx="72">
                  <c:v>44815</c:v>
                </c:pt>
                <c:pt idx="73">
                  <c:v>44816</c:v>
                </c:pt>
                <c:pt idx="74">
                  <c:v>44817</c:v>
                </c:pt>
                <c:pt idx="75">
                  <c:v>44818</c:v>
                </c:pt>
                <c:pt idx="76">
                  <c:v>44819</c:v>
                </c:pt>
                <c:pt idx="77">
                  <c:v>44820</c:v>
                </c:pt>
                <c:pt idx="78">
                  <c:v>44821</c:v>
                </c:pt>
                <c:pt idx="79">
                  <c:v>44822</c:v>
                </c:pt>
                <c:pt idx="80">
                  <c:v>44823</c:v>
                </c:pt>
                <c:pt idx="81">
                  <c:v>44824</c:v>
                </c:pt>
                <c:pt idx="82">
                  <c:v>44825</c:v>
                </c:pt>
                <c:pt idx="83">
                  <c:v>44826</c:v>
                </c:pt>
                <c:pt idx="84">
                  <c:v>44827</c:v>
                </c:pt>
                <c:pt idx="85">
                  <c:v>44828</c:v>
                </c:pt>
                <c:pt idx="86">
                  <c:v>44829</c:v>
                </c:pt>
                <c:pt idx="87">
                  <c:v>44830</c:v>
                </c:pt>
                <c:pt idx="88">
                  <c:v>44831</c:v>
                </c:pt>
                <c:pt idx="89">
                  <c:v>44832</c:v>
                </c:pt>
                <c:pt idx="90">
                  <c:v>44833</c:v>
                </c:pt>
                <c:pt idx="91">
                  <c:v>44834</c:v>
                </c:pt>
              </c:numCache>
            </c:numRef>
          </c:xVal>
          <c:yVal>
            <c:numRef>
              <c:f>CELLS!$P$5:$P$277</c:f>
              <c:numCache>
                <c:formatCode>#,##0</c:formatCode>
                <c:ptCount val="92"/>
                <c:pt idx="0">
                  <c:v>1143</c:v>
                </c:pt>
                <c:pt idx="1">
                  <c:v>1180</c:v>
                </c:pt>
                <c:pt idx="2">
                  <c:v>980</c:v>
                </c:pt>
                <c:pt idx="3">
                  <c:v>967</c:v>
                </c:pt>
                <c:pt idx="4">
                  <c:v>915</c:v>
                </c:pt>
                <c:pt idx="5">
                  <c:v>1162</c:v>
                </c:pt>
                <c:pt idx="6">
                  <c:v>1168</c:v>
                </c:pt>
                <c:pt idx="7">
                  <c:v>1112</c:v>
                </c:pt>
                <c:pt idx="8">
                  <c:v>972</c:v>
                </c:pt>
                <c:pt idx="9">
                  <c:v>891</c:v>
                </c:pt>
                <c:pt idx="10">
                  <c:v>1165</c:v>
                </c:pt>
                <c:pt idx="11">
                  <c:v>1134</c:v>
                </c:pt>
                <c:pt idx="12">
                  <c:v>1163</c:v>
                </c:pt>
                <c:pt idx="13">
                  <c:v>1151</c:v>
                </c:pt>
                <c:pt idx="14">
                  <c:v>927</c:v>
                </c:pt>
                <c:pt idx="15">
                  <c:v>1070</c:v>
                </c:pt>
                <c:pt idx="16">
                  <c:v>925</c:v>
                </c:pt>
                <c:pt idx="17">
                  <c:v>1063</c:v>
                </c:pt>
                <c:pt idx="18">
                  <c:v>972</c:v>
                </c:pt>
                <c:pt idx="19">
                  <c:v>882</c:v>
                </c:pt>
                <c:pt idx="20">
                  <c:v>994</c:v>
                </c:pt>
                <c:pt idx="21">
                  <c:v>933</c:v>
                </c:pt>
                <c:pt idx="22">
                  <c:v>887</c:v>
                </c:pt>
                <c:pt idx="23">
                  <c:v>1099</c:v>
                </c:pt>
                <c:pt idx="24">
                  <c:v>1157</c:v>
                </c:pt>
                <c:pt idx="25">
                  <c:v>1094</c:v>
                </c:pt>
                <c:pt idx="26">
                  <c:v>1007</c:v>
                </c:pt>
                <c:pt idx="27">
                  <c:v>1142</c:v>
                </c:pt>
                <c:pt idx="28">
                  <c:v>1094</c:v>
                </c:pt>
                <c:pt idx="29">
                  <c:v>1088</c:v>
                </c:pt>
                <c:pt idx="30">
                  <c:v>924</c:v>
                </c:pt>
                <c:pt idx="31">
                  <c:v>946</c:v>
                </c:pt>
                <c:pt idx="32">
                  <c:v>1029</c:v>
                </c:pt>
                <c:pt idx="33">
                  <c:v>913</c:v>
                </c:pt>
                <c:pt idx="34">
                  <c:v>1111</c:v>
                </c:pt>
                <c:pt idx="35">
                  <c:v>900</c:v>
                </c:pt>
                <c:pt idx="36">
                  <c:v>1037</c:v>
                </c:pt>
                <c:pt idx="37">
                  <c:v>827</c:v>
                </c:pt>
                <c:pt idx="38">
                  <c:v>1154</c:v>
                </c:pt>
                <c:pt idx="39">
                  <c:v>1082</c:v>
                </c:pt>
                <c:pt idx="40">
                  <c:v>1175</c:v>
                </c:pt>
                <c:pt idx="41">
                  <c:v>1112</c:v>
                </c:pt>
                <c:pt idx="42">
                  <c:v>875</c:v>
                </c:pt>
                <c:pt idx="43">
                  <c:v>1286</c:v>
                </c:pt>
                <c:pt idx="44">
                  <c:v>942</c:v>
                </c:pt>
                <c:pt idx="45">
                  <c:v>994</c:v>
                </c:pt>
                <c:pt idx="46">
                  <c:v>1110</c:v>
                </c:pt>
                <c:pt idx="47">
                  <c:v>885</c:v>
                </c:pt>
                <c:pt idx="48">
                  <c:v>1113</c:v>
                </c:pt>
                <c:pt idx="49">
                  <c:v>894</c:v>
                </c:pt>
                <c:pt idx="50">
                  <c:v>1113</c:v>
                </c:pt>
                <c:pt idx="51">
                  <c:v>896</c:v>
                </c:pt>
                <c:pt idx="52">
                  <c:v>1118</c:v>
                </c:pt>
                <c:pt idx="53">
                  <c:v>1039</c:v>
                </c:pt>
                <c:pt idx="54">
                  <c:v>936</c:v>
                </c:pt>
                <c:pt idx="55">
                  <c:v>1137</c:v>
                </c:pt>
                <c:pt idx="56">
                  <c:v>1107</c:v>
                </c:pt>
                <c:pt idx="57">
                  <c:v>831</c:v>
                </c:pt>
                <c:pt idx="58">
                  <c:v>1072</c:v>
                </c:pt>
                <c:pt idx="59">
                  <c:v>1065</c:v>
                </c:pt>
                <c:pt idx="60">
                  <c:v>1067</c:v>
                </c:pt>
                <c:pt idx="61">
                  <c:v>853</c:v>
                </c:pt>
                <c:pt idx="62">
                  <c:v>917</c:v>
                </c:pt>
                <c:pt idx="63">
                  <c:v>1112</c:v>
                </c:pt>
                <c:pt idx="64">
                  <c:v>804</c:v>
                </c:pt>
                <c:pt idx="65">
                  <c:v>963</c:v>
                </c:pt>
                <c:pt idx="66">
                  <c:v>1058</c:v>
                </c:pt>
                <c:pt idx="67">
                  <c:v>942</c:v>
                </c:pt>
                <c:pt idx="68">
                  <c:v>1105</c:v>
                </c:pt>
                <c:pt idx="69">
                  <c:v>925</c:v>
                </c:pt>
                <c:pt idx="70">
                  <c:v>815</c:v>
                </c:pt>
                <c:pt idx="71">
                  <c:v>951</c:v>
                </c:pt>
                <c:pt idx="72">
                  <c:v>834</c:v>
                </c:pt>
                <c:pt idx="73">
                  <c:v>974</c:v>
                </c:pt>
                <c:pt idx="74">
                  <c:v>982</c:v>
                </c:pt>
                <c:pt idx="75">
                  <c:v>1014</c:v>
                </c:pt>
                <c:pt idx="76">
                  <c:v>1161</c:v>
                </c:pt>
                <c:pt idx="77">
                  <c:v>1169</c:v>
                </c:pt>
                <c:pt idx="78">
                  <c:v>1123</c:v>
                </c:pt>
                <c:pt idx="79">
                  <c:v>848</c:v>
                </c:pt>
                <c:pt idx="80">
                  <c:v>823</c:v>
                </c:pt>
                <c:pt idx="81">
                  <c:v>901</c:v>
                </c:pt>
                <c:pt idx="82">
                  <c:v>1174</c:v>
                </c:pt>
                <c:pt idx="83">
                  <c:v>1310</c:v>
                </c:pt>
                <c:pt idx="84">
                  <c:v>818</c:v>
                </c:pt>
                <c:pt idx="85">
                  <c:v>1096</c:v>
                </c:pt>
                <c:pt idx="86">
                  <c:v>822</c:v>
                </c:pt>
                <c:pt idx="87">
                  <c:v>1181</c:v>
                </c:pt>
                <c:pt idx="88">
                  <c:v>1071</c:v>
                </c:pt>
                <c:pt idx="89">
                  <c:v>1132</c:v>
                </c:pt>
                <c:pt idx="90">
                  <c:v>1157</c:v>
                </c:pt>
                <c:pt idx="91">
                  <c:v>872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E6-4822-BFAB-1BD2EBA705D2}"/>
            </c:ext>
          </c:extLst>
        </c:ser>
        <c:ser>
          <c:idx val="1"/>
          <c:order val="2"/>
          <c:tx>
            <c:v>EFS-07 (Instant Flow)</c:v>
          </c:tx>
          <c:marker>
            <c:symbol val="none"/>
          </c:marker>
          <c:xVal>
            <c:numRef>
              <c:f>CELLS!$A$5:$A$277</c:f>
              <c:numCache>
                <c:formatCode>m/d/yyyy</c:formatCode>
                <c:ptCount val="92"/>
                <c:pt idx="0">
                  <c:v>44743</c:v>
                </c:pt>
                <c:pt idx="1">
                  <c:v>44744</c:v>
                </c:pt>
                <c:pt idx="2">
                  <c:v>44745</c:v>
                </c:pt>
                <c:pt idx="3">
                  <c:v>44746</c:v>
                </c:pt>
                <c:pt idx="4">
                  <c:v>44747</c:v>
                </c:pt>
                <c:pt idx="5">
                  <c:v>44748</c:v>
                </c:pt>
                <c:pt idx="6">
                  <c:v>44749</c:v>
                </c:pt>
                <c:pt idx="7">
                  <c:v>44750</c:v>
                </c:pt>
                <c:pt idx="8">
                  <c:v>44751</c:v>
                </c:pt>
                <c:pt idx="9">
                  <c:v>44752</c:v>
                </c:pt>
                <c:pt idx="10">
                  <c:v>44753</c:v>
                </c:pt>
                <c:pt idx="11">
                  <c:v>44754</c:v>
                </c:pt>
                <c:pt idx="12">
                  <c:v>44755</c:v>
                </c:pt>
                <c:pt idx="13">
                  <c:v>44756</c:v>
                </c:pt>
                <c:pt idx="14">
                  <c:v>44757</c:v>
                </c:pt>
                <c:pt idx="15">
                  <c:v>44758</c:v>
                </c:pt>
                <c:pt idx="16">
                  <c:v>44759</c:v>
                </c:pt>
                <c:pt idx="17">
                  <c:v>44760</c:v>
                </c:pt>
                <c:pt idx="18">
                  <c:v>44761</c:v>
                </c:pt>
                <c:pt idx="19">
                  <c:v>44762</c:v>
                </c:pt>
                <c:pt idx="20">
                  <c:v>44763</c:v>
                </c:pt>
                <c:pt idx="21">
                  <c:v>44764</c:v>
                </c:pt>
                <c:pt idx="22">
                  <c:v>44765</c:v>
                </c:pt>
                <c:pt idx="23">
                  <c:v>44766</c:v>
                </c:pt>
                <c:pt idx="24">
                  <c:v>44767</c:v>
                </c:pt>
                <c:pt idx="25">
                  <c:v>44768</c:v>
                </c:pt>
                <c:pt idx="26">
                  <c:v>44769</c:v>
                </c:pt>
                <c:pt idx="27">
                  <c:v>44770</c:v>
                </c:pt>
                <c:pt idx="28">
                  <c:v>44771</c:v>
                </c:pt>
                <c:pt idx="29">
                  <c:v>44772</c:v>
                </c:pt>
                <c:pt idx="30">
                  <c:v>44773</c:v>
                </c:pt>
                <c:pt idx="31">
                  <c:v>44774</c:v>
                </c:pt>
                <c:pt idx="32">
                  <c:v>44775</c:v>
                </c:pt>
                <c:pt idx="33">
                  <c:v>44776</c:v>
                </c:pt>
                <c:pt idx="34">
                  <c:v>44777</c:v>
                </c:pt>
                <c:pt idx="35">
                  <c:v>44778</c:v>
                </c:pt>
                <c:pt idx="36">
                  <c:v>44779</c:v>
                </c:pt>
                <c:pt idx="37">
                  <c:v>44780</c:v>
                </c:pt>
                <c:pt idx="38">
                  <c:v>44781</c:v>
                </c:pt>
                <c:pt idx="39">
                  <c:v>44782</c:v>
                </c:pt>
                <c:pt idx="40">
                  <c:v>44783</c:v>
                </c:pt>
                <c:pt idx="41">
                  <c:v>44784</c:v>
                </c:pt>
                <c:pt idx="42">
                  <c:v>44785</c:v>
                </c:pt>
                <c:pt idx="43">
                  <c:v>44786</c:v>
                </c:pt>
                <c:pt idx="44">
                  <c:v>44787</c:v>
                </c:pt>
                <c:pt idx="45">
                  <c:v>44788</c:v>
                </c:pt>
                <c:pt idx="46">
                  <c:v>44789</c:v>
                </c:pt>
                <c:pt idx="47">
                  <c:v>44790</c:v>
                </c:pt>
                <c:pt idx="48">
                  <c:v>44791</c:v>
                </c:pt>
                <c:pt idx="49">
                  <c:v>44792</c:v>
                </c:pt>
                <c:pt idx="50">
                  <c:v>44793</c:v>
                </c:pt>
                <c:pt idx="51">
                  <c:v>44794</c:v>
                </c:pt>
                <c:pt idx="52">
                  <c:v>44795</c:v>
                </c:pt>
                <c:pt idx="53">
                  <c:v>44796</c:v>
                </c:pt>
                <c:pt idx="54">
                  <c:v>44797</c:v>
                </c:pt>
                <c:pt idx="55">
                  <c:v>44798</c:v>
                </c:pt>
                <c:pt idx="56">
                  <c:v>44799</c:v>
                </c:pt>
                <c:pt idx="57">
                  <c:v>44800</c:v>
                </c:pt>
                <c:pt idx="58">
                  <c:v>44801</c:v>
                </c:pt>
                <c:pt idx="59">
                  <c:v>44802</c:v>
                </c:pt>
                <c:pt idx="60">
                  <c:v>44803</c:v>
                </c:pt>
                <c:pt idx="61">
                  <c:v>44804</c:v>
                </c:pt>
                <c:pt idx="62">
                  <c:v>44805</c:v>
                </c:pt>
                <c:pt idx="63">
                  <c:v>44806</c:v>
                </c:pt>
                <c:pt idx="64">
                  <c:v>44807</c:v>
                </c:pt>
                <c:pt idx="65">
                  <c:v>44808</c:v>
                </c:pt>
                <c:pt idx="66">
                  <c:v>44809</c:v>
                </c:pt>
                <c:pt idx="67">
                  <c:v>44810</c:v>
                </c:pt>
                <c:pt idx="68">
                  <c:v>44811</c:v>
                </c:pt>
                <c:pt idx="69">
                  <c:v>44812</c:v>
                </c:pt>
                <c:pt idx="70">
                  <c:v>44813</c:v>
                </c:pt>
                <c:pt idx="71">
                  <c:v>44814</c:v>
                </c:pt>
                <c:pt idx="72">
                  <c:v>44815</c:v>
                </c:pt>
                <c:pt idx="73">
                  <c:v>44816</c:v>
                </c:pt>
                <c:pt idx="74">
                  <c:v>44817</c:v>
                </c:pt>
                <c:pt idx="75">
                  <c:v>44818</c:v>
                </c:pt>
                <c:pt idx="76">
                  <c:v>44819</c:v>
                </c:pt>
                <c:pt idx="77">
                  <c:v>44820</c:v>
                </c:pt>
                <c:pt idx="78">
                  <c:v>44821</c:v>
                </c:pt>
                <c:pt idx="79">
                  <c:v>44822</c:v>
                </c:pt>
                <c:pt idx="80">
                  <c:v>44823</c:v>
                </c:pt>
                <c:pt idx="81">
                  <c:v>44824</c:v>
                </c:pt>
                <c:pt idx="82">
                  <c:v>44825</c:v>
                </c:pt>
                <c:pt idx="83">
                  <c:v>44826</c:v>
                </c:pt>
                <c:pt idx="84">
                  <c:v>44827</c:v>
                </c:pt>
                <c:pt idx="85">
                  <c:v>44828</c:v>
                </c:pt>
                <c:pt idx="86">
                  <c:v>44829</c:v>
                </c:pt>
                <c:pt idx="87">
                  <c:v>44830</c:v>
                </c:pt>
                <c:pt idx="88">
                  <c:v>44831</c:v>
                </c:pt>
                <c:pt idx="89">
                  <c:v>44832</c:v>
                </c:pt>
                <c:pt idx="90">
                  <c:v>44833</c:v>
                </c:pt>
                <c:pt idx="91">
                  <c:v>44834</c:v>
                </c:pt>
              </c:numCache>
            </c:numRef>
          </c:xVal>
          <c:yVal>
            <c:numRef>
              <c:f>CELLS!$S$5:$S$277</c:f>
              <c:numCache>
                <c:formatCode>#,##0</c:formatCode>
                <c:ptCount val="92"/>
                <c:pt idx="0">
                  <c:v>765</c:v>
                </c:pt>
                <c:pt idx="1">
                  <c:v>791</c:v>
                </c:pt>
                <c:pt idx="2">
                  <c:v>835</c:v>
                </c:pt>
                <c:pt idx="3">
                  <c:v>980</c:v>
                </c:pt>
                <c:pt idx="4">
                  <c:v>874</c:v>
                </c:pt>
                <c:pt idx="5">
                  <c:v>818</c:v>
                </c:pt>
                <c:pt idx="6">
                  <c:v>872</c:v>
                </c:pt>
                <c:pt idx="7">
                  <c:v>941</c:v>
                </c:pt>
                <c:pt idx="8">
                  <c:v>898</c:v>
                </c:pt>
                <c:pt idx="9">
                  <c:v>1002</c:v>
                </c:pt>
                <c:pt idx="10">
                  <c:v>860</c:v>
                </c:pt>
                <c:pt idx="11">
                  <c:v>834</c:v>
                </c:pt>
                <c:pt idx="12">
                  <c:v>781</c:v>
                </c:pt>
                <c:pt idx="13">
                  <c:v>823</c:v>
                </c:pt>
                <c:pt idx="14">
                  <c:v>830</c:v>
                </c:pt>
                <c:pt idx="15">
                  <c:v>818</c:v>
                </c:pt>
                <c:pt idx="16">
                  <c:v>818</c:v>
                </c:pt>
                <c:pt idx="17">
                  <c:v>787</c:v>
                </c:pt>
                <c:pt idx="18">
                  <c:v>733</c:v>
                </c:pt>
                <c:pt idx="19">
                  <c:v>758</c:v>
                </c:pt>
                <c:pt idx="20">
                  <c:v>754</c:v>
                </c:pt>
                <c:pt idx="21">
                  <c:v>727</c:v>
                </c:pt>
                <c:pt idx="22">
                  <c:v>748</c:v>
                </c:pt>
                <c:pt idx="23">
                  <c:v>949</c:v>
                </c:pt>
                <c:pt idx="24">
                  <c:v>741</c:v>
                </c:pt>
                <c:pt idx="25">
                  <c:v>765</c:v>
                </c:pt>
                <c:pt idx="26">
                  <c:v>834</c:v>
                </c:pt>
                <c:pt idx="27">
                  <c:v>759</c:v>
                </c:pt>
                <c:pt idx="28">
                  <c:v>755</c:v>
                </c:pt>
                <c:pt idx="29">
                  <c:v>747</c:v>
                </c:pt>
                <c:pt idx="30">
                  <c:v>754</c:v>
                </c:pt>
                <c:pt idx="31">
                  <c:v>769</c:v>
                </c:pt>
                <c:pt idx="32">
                  <c:v>745</c:v>
                </c:pt>
                <c:pt idx="33">
                  <c:v>742</c:v>
                </c:pt>
                <c:pt idx="34">
                  <c:v>756</c:v>
                </c:pt>
                <c:pt idx="35">
                  <c:v>738</c:v>
                </c:pt>
                <c:pt idx="36">
                  <c:v>810</c:v>
                </c:pt>
                <c:pt idx="37">
                  <c:v>945</c:v>
                </c:pt>
                <c:pt idx="38">
                  <c:v>790</c:v>
                </c:pt>
                <c:pt idx="39">
                  <c:v>749</c:v>
                </c:pt>
                <c:pt idx="40">
                  <c:v>772</c:v>
                </c:pt>
                <c:pt idx="41">
                  <c:v>781</c:v>
                </c:pt>
                <c:pt idx="42">
                  <c:v>824</c:v>
                </c:pt>
                <c:pt idx="43">
                  <c:v>893</c:v>
                </c:pt>
                <c:pt idx="44">
                  <c:v>848</c:v>
                </c:pt>
                <c:pt idx="45">
                  <c:v>806</c:v>
                </c:pt>
                <c:pt idx="46">
                  <c:v>736</c:v>
                </c:pt>
                <c:pt idx="47">
                  <c:v>763</c:v>
                </c:pt>
                <c:pt idx="48">
                  <c:v>749</c:v>
                </c:pt>
                <c:pt idx="49">
                  <c:v>768</c:v>
                </c:pt>
                <c:pt idx="50">
                  <c:v>741</c:v>
                </c:pt>
                <c:pt idx="51">
                  <c:v>775</c:v>
                </c:pt>
                <c:pt idx="52">
                  <c:v>834</c:v>
                </c:pt>
                <c:pt idx="53">
                  <c:v>729</c:v>
                </c:pt>
                <c:pt idx="54">
                  <c:v>795</c:v>
                </c:pt>
                <c:pt idx="55">
                  <c:v>899</c:v>
                </c:pt>
                <c:pt idx="56">
                  <c:v>1027</c:v>
                </c:pt>
                <c:pt idx="57">
                  <c:v>939</c:v>
                </c:pt>
                <c:pt idx="58">
                  <c:v>814</c:v>
                </c:pt>
                <c:pt idx="59">
                  <c:v>790</c:v>
                </c:pt>
                <c:pt idx="60">
                  <c:v>775</c:v>
                </c:pt>
                <c:pt idx="61">
                  <c:v>781</c:v>
                </c:pt>
                <c:pt idx="62">
                  <c:v>917</c:v>
                </c:pt>
                <c:pt idx="63">
                  <c:v>898</c:v>
                </c:pt>
                <c:pt idx="64">
                  <c:v>812</c:v>
                </c:pt>
                <c:pt idx="65">
                  <c:v>783</c:v>
                </c:pt>
                <c:pt idx="66">
                  <c:v>774</c:v>
                </c:pt>
                <c:pt idx="67">
                  <c:v>780</c:v>
                </c:pt>
                <c:pt idx="68">
                  <c:v>775</c:v>
                </c:pt>
                <c:pt idx="69">
                  <c:v>770</c:v>
                </c:pt>
                <c:pt idx="70">
                  <c:v>769</c:v>
                </c:pt>
                <c:pt idx="71">
                  <c:v>737</c:v>
                </c:pt>
                <c:pt idx="72">
                  <c:v>747</c:v>
                </c:pt>
                <c:pt idx="73">
                  <c:v>733</c:v>
                </c:pt>
                <c:pt idx="74">
                  <c:v>744</c:v>
                </c:pt>
                <c:pt idx="75">
                  <c:v>793</c:v>
                </c:pt>
                <c:pt idx="76">
                  <c:v>737</c:v>
                </c:pt>
                <c:pt idx="77">
                  <c:v>840</c:v>
                </c:pt>
                <c:pt idx="78">
                  <c:v>860</c:v>
                </c:pt>
                <c:pt idx="79">
                  <c:v>882</c:v>
                </c:pt>
                <c:pt idx="80">
                  <c:v>875</c:v>
                </c:pt>
                <c:pt idx="81">
                  <c:v>786</c:v>
                </c:pt>
                <c:pt idx="82">
                  <c:v>840</c:v>
                </c:pt>
                <c:pt idx="83">
                  <c:v>1000</c:v>
                </c:pt>
                <c:pt idx="84">
                  <c:v>1018</c:v>
                </c:pt>
                <c:pt idx="85">
                  <c:v>975</c:v>
                </c:pt>
                <c:pt idx="86">
                  <c:v>895</c:v>
                </c:pt>
                <c:pt idx="87">
                  <c:v>858</c:v>
                </c:pt>
                <c:pt idx="88">
                  <c:v>794</c:v>
                </c:pt>
                <c:pt idx="89">
                  <c:v>840</c:v>
                </c:pt>
                <c:pt idx="90">
                  <c:v>874</c:v>
                </c:pt>
                <c:pt idx="91">
                  <c:v>936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E6-4822-BFAB-1BD2EBA705D2}"/>
            </c:ext>
          </c:extLst>
        </c:ser>
        <c:ser>
          <c:idx val="7"/>
          <c:order val="3"/>
          <c:tx>
            <c:v>INF-O4 Totalizer</c:v>
          </c:tx>
          <c:marker>
            <c:symbol val="none"/>
          </c:marker>
          <c:xVal>
            <c:numRef>
              <c:f>CELLS!$A$5:$A$277</c:f>
              <c:numCache>
                <c:formatCode>m/d/yyyy</c:formatCode>
                <c:ptCount val="92"/>
                <c:pt idx="0">
                  <c:v>44743</c:v>
                </c:pt>
                <c:pt idx="1">
                  <c:v>44744</c:v>
                </c:pt>
                <c:pt idx="2">
                  <c:v>44745</c:v>
                </c:pt>
                <c:pt idx="3">
                  <c:v>44746</c:v>
                </c:pt>
                <c:pt idx="4">
                  <c:v>44747</c:v>
                </c:pt>
                <c:pt idx="5">
                  <c:v>44748</c:v>
                </c:pt>
                <c:pt idx="6">
                  <c:v>44749</c:v>
                </c:pt>
                <c:pt idx="7">
                  <c:v>44750</c:v>
                </c:pt>
                <c:pt idx="8">
                  <c:v>44751</c:v>
                </c:pt>
                <c:pt idx="9">
                  <c:v>44752</c:v>
                </c:pt>
                <c:pt idx="10">
                  <c:v>44753</c:v>
                </c:pt>
                <c:pt idx="11">
                  <c:v>44754</c:v>
                </c:pt>
                <c:pt idx="12">
                  <c:v>44755</c:v>
                </c:pt>
                <c:pt idx="13">
                  <c:v>44756</c:v>
                </c:pt>
                <c:pt idx="14">
                  <c:v>44757</c:v>
                </c:pt>
                <c:pt idx="15">
                  <c:v>44758</c:v>
                </c:pt>
                <c:pt idx="16">
                  <c:v>44759</c:v>
                </c:pt>
                <c:pt idx="17">
                  <c:v>44760</c:v>
                </c:pt>
                <c:pt idx="18">
                  <c:v>44761</c:v>
                </c:pt>
                <c:pt idx="19">
                  <c:v>44762</c:v>
                </c:pt>
                <c:pt idx="20">
                  <c:v>44763</c:v>
                </c:pt>
                <c:pt idx="21">
                  <c:v>44764</c:v>
                </c:pt>
                <c:pt idx="22">
                  <c:v>44765</c:v>
                </c:pt>
                <c:pt idx="23">
                  <c:v>44766</c:v>
                </c:pt>
                <c:pt idx="24">
                  <c:v>44767</c:v>
                </c:pt>
                <c:pt idx="25">
                  <c:v>44768</c:v>
                </c:pt>
                <c:pt idx="26">
                  <c:v>44769</c:v>
                </c:pt>
                <c:pt idx="27">
                  <c:v>44770</c:v>
                </c:pt>
                <c:pt idx="28">
                  <c:v>44771</c:v>
                </c:pt>
                <c:pt idx="29">
                  <c:v>44772</c:v>
                </c:pt>
                <c:pt idx="30">
                  <c:v>44773</c:v>
                </c:pt>
                <c:pt idx="31">
                  <c:v>44774</c:v>
                </c:pt>
                <c:pt idx="32">
                  <c:v>44775</c:v>
                </c:pt>
                <c:pt idx="33">
                  <c:v>44776</c:v>
                </c:pt>
                <c:pt idx="34">
                  <c:v>44777</c:v>
                </c:pt>
                <c:pt idx="35">
                  <c:v>44778</c:v>
                </c:pt>
                <c:pt idx="36">
                  <c:v>44779</c:v>
                </c:pt>
                <c:pt idx="37">
                  <c:v>44780</c:v>
                </c:pt>
                <c:pt idx="38">
                  <c:v>44781</c:v>
                </c:pt>
                <c:pt idx="39">
                  <c:v>44782</c:v>
                </c:pt>
                <c:pt idx="40">
                  <c:v>44783</c:v>
                </c:pt>
                <c:pt idx="41">
                  <c:v>44784</c:v>
                </c:pt>
                <c:pt idx="42">
                  <c:v>44785</c:v>
                </c:pt>
                <c:pt idx="43">
                  <c:v>44786</c:v>
                </c:pt>
                <c:pt idx="44">
                  <c:v>44787</c:v>
                </c:pt>
                <c:pt idx="45">
                  <c:v>44788</c:v>
                </c:pt>
                <c:pt idx="46">
                  <c:v>44789</c:v>
                </c:pt>
                <c:pt idx="47">
                  <c:v>44790</c:v>
                </c:pt>
                <c:pt idx="48">
                  <c:v>44791</c:v>
                </c:pt>
                <c:pt idx="49">
                  <c:v>44792</c:v>
                </c:pt>
                <c:pt idx="50">
                  <c:v>44793</c:v>
                </c:pt>
                <c:pt idx="51">
                  <c:v>44794</c:v>
                </c:pt>
                <c:pt idx="52">
                  <c:v>44795</c:v>
                </c:pt>
                <c:pt idx="53">
                  <c:v>44796</c:v>
                </c:pt>
                <c:pt idx="54">
                  <c:v>44797</c:v>
                </c:pt>
                <c:pt idx="55">
                  <c:v>44798</c:v>
                </c:pt>
                <c:pt idx="56">
                  <c:v>44799</c:v>
                </c:pt>
                <c:pt idx="57">
                  <c:v>44800</c:v>
                </c:pt>
                <c:pt idx="58">
                  <c:v>44801</c:v>
                </c:pt>
                <c:pt idx="59">
                  <c:v>44802</c:v>
                </c:pt>
                <c:pt idx="60">
                  <c:v>44803</c:v>
                </c:pt>
                <c:pt idx="61">
                  <c:v>44804</c:v>
                </c:pt>
                <c:pt idx="62">
                  <c:v>44805</c:v>
                </c:pt>
                <c:pt idx="63">
                  <c:v>44806</c:v>
                </c:pt>
                <c:pt idx="64">
                  <c:v>44807</c:v>
                </c:pt>
                <c:pt idx="65">
                  <c:v>44808</c:v>
                </c:pt>
                <c:pt idx="66">
                  <c:v>44809</c:v>
                </c:pt>
                <c:pt idx="67">
                  <c:v>44810</c:v>
                </c:pt>
                <c:pt idx="68">
                  <c:v>44811</c:v>
                </c:pt>
                <c:pt idx="69">
                  <c:v>44812</c:v>
                </c:pt>
                <c:pt idx="70">
                  <c:v>44813</c:v>
                </c:pt>
                <c:pt idx="71">
                  <c:v>44814</c:v>
                </c:pt>
                <c:pt idx="72">
                  <c:v>44815</c:v>
                </c:pt>
                <c:pt idx="73">
                  <c:v>44816</c:v>
                </c:pt>
                <c:pt idx="74">
                  <c:v>44817</c:v>
                </c:pt>
                <c:pt idx="75">
                  <c:v>44818</c:v>
                </c:pt>
                <c:pt idx="76">
                  <c:v>44819</c:v>
                </c:pt>
                <c:pt idx="77">
                  <c:v>44820</c:v>
                </c:pt>
                <c:pt idx="78">
                  <c:v>44821</c:v>
                </c:pt>
                <c:pt idx="79">
                  <c:v>44822</c:v>
                </c:pt>
                <c:pt idx="80">
                  <c:v>44823</c:v>
                </c:pt>
                <c:pt idx="81">
                  <c:v>44824</c:v>
                </c:pt>
                <c:pt idx="82">
                  <c:v>44825</c:v>
                </c:pt>
                <c:pt idx="83">
                  <c:v>44826</c:v>
                </c:pt>
                <c:pt idx="84">
                  <c:v>44827</c:v>
                </c:pt>
                <c:pt idx="85">
                  <c:v>44828</c:v>
                </c:pt>
                <c:pt idx="86">
                  <c:v>44829</c:v>
                </c:pt>
                <c:pt idx="87">
                  <c:v>44830</c:v>
                </c:pt>
                <c:pt idx="88">
                  <c:v>44831</c:v>
                </c:pt>
                <c:pt idx="89">
                  <c:v>44832</c:v>
                </c:pt>
                <c:pt idx="90">
                  <c:v>44833</c:v>
                </c:pt>
                <c:pt idx="91">
                  <c:v>44834</c:v>
                </c:pt>
              </c:numCache>
            </c:numRef>
          </c:xVal>
          <c:yVal>
            <c:numRef>
              <c:f>CELLS!$N$5:$N$277</c:f>
              <c:numCache>
                <c:formatCode>#,##0</c:formatCode>
                <c:ptCount val="92"/>
                <c:pt idx="0">
                  <c:v>961.24031007491703</c:v>
                </c:pt>
                <c:pt idx="1">
                  <c:v>985.11450381241673</c:v>
                </c:pt>
                <c:pt idx="2">
                  <c:v>977.50865052218126</c:v>
                </c:pt>
                <c:pt idx="3">
                  <c:v>1139.5270270234416</c:v>
                </c:pt>
                <c:pt idx="4">
                  <c:v>1008.3832335357459</c:v>
                </c:pt>
                <c:pt idx="5">
                  <c:v>980.30303030562402</c:v>
                </c:pt>
                <c:pt idx="6">
                  <c:v>1065.0847457635525</c:v>
                </c:pt>
                <c:pt idx="7">
                  <c:v>1068.9069925302197</c:v>
                </c:pt>
                <c:pt idx="8">
                  <c:v>1009.1100210234547</c:v>
                </c:pt>
                <c:pt idx="9">
                  <c:v>1136.7857142809878</c:v>
                </c:pt>
                <c:pt idx="10">
                  <c:v>1017.2413793095282</c:v>
                </c:pt>
                <c:pt idx="11">
                  <c:v>1006.2500000064063</c:v>
                </c:pt>
                <c:pt idx="12">
                  <c:v>987.5739644922794</c:v>
                </c:pt>
                <c:pt idx="13">
                  <c:v>1006.8441064710091</c:v>
                </c:pt>
                <c:pt idx="14">
                  <c:v>1005.5335968333178</c:v>
                </c:pt>
                <c:pt idx="15">
                  <c:v>996.17647058891748</c:v>
                </c:pt>
                <c:pt idx="16">
                  <c:v>1004.1666666693235</c:v>
                </c:pt>
                <c:pt idx="17">
                  <c:v>975.54858934026868</c:v>
                </c:pt>
                <c:pt idx="18">
                  <c:v>945.27027026729615</c:v>
                </c:pt>
                <c:pt idx="19">
                  <c:v>943.78966454982935</c:v>
                </c:pt>
                <c:pt idx="20">
                  <c:v>935.43717429471315</c:v>
                </c:pt>
                <c:pt idx="21">
                  <c:v>916.61016949224882</c:v>
                </c:pt>
                <c:pt idx="22">
                  <c:v>932.34042552729625</c:v>
                </c:pt>
                <c:pt idx="23">
                  <c:v>1130.7692307701514</c:v>
                </c:pt>
                <c:pt idx="24">
                  <c:v>913.63636363442981</c:v>
                </c:pt>
                <c:pt idx="25">
                  <c:v>956.58362989957925</c:v>
                </c:pt>
                <c:pt idx="26">
                  <c:v>1030.5555555555557</c:v>
                </c:pt>
                <c:pt idx="27">
                  <c:v>932.2463768092349</c:v>
                </c:pt>
                <c:pt idx="28">
                  <c:v>952.4137931026836</c:v>
                </c:pt>
                <c:pt idx="29">
                  <c:v>978.96440129671134</c:v>
                </c:pt>
                <c:pt idx="30">
                  <c:v>956.07843136731128</c:v>
                </c:pt>
                <c:pt idx="31">
                  <c:v>968.84735202913851</c:v>
                </c:pt>
                <c:pt idx="32">
                  <c:v>931.07569720770061</c:v>
                </c:pt>
                <c:pt idx="33">
                  <c:v>966.77419354693484</c:v>
                </c:pt>
                <c:pt idx="34">
                  <c:v>966.21160409709876</c:v>
                </c:pt>
                <c:pt idx="35">
                  <c:v>941.64037854820424</c:v>
                </c:pt>
                <c:pt idx="36">
                  <c:v>964.46280992199502</c:v>
                </c:pt>
                <c:pt idx="37">
                  <c:v>1143.7275985663082</c:v>
                </c:pt>
                <c:pt idx="38">
                  <c:v>941.26984126984132</c:v>
                </c:pt>
                <c:pt idx="39">
                  <c:v>948.84488448626155</c:v>
                </c:pt>
                <c:pt idx="40">
                  <c:v>986.0805860831091</c:v>
                </c:pt>
                <c:pt idx="41">
                  <c:v>952.44755244832788</c:v>
                </c:pt>
                <c:pt idx="42">
                  <c:v>1005.7432432400789</c:v>
                </c:pt>
                <c:pt idx="43">
                  <c:v>1048.8636363664114</c:v>
                </c:pt>
                <c:pt idx="44">
                  <c:v>1031.1643835599994</c:v>
                </c:pt>
                <c:pt idx="45">
                  <c:v>1011.2582781472546</c:v>
                </c:pt>
                <c:pt idx="46">
                  <c:v>936.59420289618038</c:v>
                </c:pt>
                <c:pt idx="47">
                  <c:v>975.24752475022706</c:v>
                </c:pt>
                <c:pt idx="48">
                  <c:v>963.44086021505382</c:v>
                </c:pt>
                <c:pt idx="49">
                  <c:v>958.68055555555554</c:v>
                </c:pt>
                <c:pt idx="50">
                  <c:v>973.66412214086563</c:v>
                </c:pt>
                <c:pt idx="51">
                  <c:v>950.69930070007467</c:v>
                </c:pt>
                <c:pt idx="52">
                  <c:v>1030.7210031332916</c:v>
                </c:pt>
                <c:pt idx="53">
                  <c:v>901.29032257929134</c:v>
                </c:pt>
                <c:pt idx="54">
                  <c:v>985.77405857932649</c:v>
                </c:pt>
                <c:pt idx="55">
                  <c:v>1013.0136986285215</c:v>
                </c:pt>
                <c:pt idx="56">
                  <c:v>1206.953642385967</c:v>
                </c:pt>
                <c:pt idx="57">
                  <c:v>1017.0289855046725</c:v>
                </c:pt>
                <c:pt idx="58">
                  <c:v>981.63265306588892</c:v>
                </c:pt>
                <c:pt idx="59">
                  <c:v>955.39568345003681</c:v>
                </c:pt>
                <c:pt idx="60">
                  <c:v>966.13418530423303</c:v>
                </c:pt>
                <c:pt idx="61">
                  <c:v>1079.93197278655</c:v>
                </c:pt>
                <c:pt idx="62">
                  <c:v>1086.6666666719932</c:v>
                </c:pt>
                <c:pt idx="63">
                  <c:v>1051.4184397111035</c:v>
                </c:pt>
                <c:pt idx="64">
                  <c:v>980.05952381156123</c:v>
                </c:pt>
                <c:pt idx="65">
                  <c:v>926.3392857104343</c:v>
                </c:pt>
                <c:pt idx="66">
                  <c:v>958.70307167387864</c:v>
                </c:pt>
                <c:pt idx="67">
                  <c:v>960.33333333556925</c:v>
                </c:pt>
                <c:pt idx="68">
                  <c:v>949.63768115701703</c:v>
                </c:pt>
                <c:pt idx="69">
                  <c:v>928.71621621986878</c:v>
                </c:pt>
                <c:pt idx="70">
                  <c:v>1014.6616541291214</c:v>
                </c:pt>
                <c:pt idx="71">
                  <c:v>940.18126888283655</c:v>
                </c:pt>
                <c:pt idx="72">
                  <c:v>912.3333333354575</c:v>
                </c:pt>
                <c:pt idx="73">
                  <c:v>904.86111111111109</c:v>
                </c:pt>
                <c:pt idx="74">
                  <c:v>918.05555555555554</c:v>
                </c:pt>
                <c:pt idx="75">
                  <c:v>964.9122806993895</c:v>
                </c:pt>
                <c:pt idx="76">
                  <c:v>974.82517482596847</c:v>
                </c:pt>
                <c:pt idx="77">
                  <c:v>1051.9313304773589</c:v>
                </c:pt>
                <c:pt idx="78">
                  <c:v>1030.536912747652</c:v>
                </c:pt>
                <c:pt idx="79">
                  <c:v>1032.517482518323</c:v>
                </c:pt>
                <c:pt idx="80">
                  <c:v>1029.3159609151746</c:v>
                </c:pt>
                <c:pt idx="81">
                  <c:v>962.04379561880296</c:v>
                </c:pt>
                <c:pt idx="82">
                  <c:v>1091.3738019177447</c:v>
                </c:pt>
                <c:pt idx="83">
                  <c:v>1125.5474452535616</c:v>
                </c:pt>
                <c:pt idx="84">
                  <c:v>1205.2264808323259</c:v>
                </c:pt>
                <c:pt idx="85">
                  <c:v>1089.3238434235909</c:v>
                </c:pt>
                <c:pt idx="86">
                  <c:v>1025.7731958713644</c:v>
                </c:pt>
                <c:pt idx="87">
                  <c:v>1005.7239057239058</c:v>
                </c:pt>
                <c:pt idx="88">
                  <c:v>979.7202797210773</c:v>
                </c:pt>
                <c:pt idx="89">
                  <c:v>1067.1328671337358</c:v>
                </c:pt>
                <c:pt idx="90">
                  <c:v>1003.6423841075078</c:v>
                </c:pt>
                <c:pt idx="91">
                  <c:v>1101.0989010932667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E6-4822-BFAB-1BD2EBA705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03220015"/>
        <c:axId val="1"/>
      </c:scatterChart>
      <c:valAx>
        <c:axId val="603220015"/>
        <c:scaling>
          <c:orientation val="minMax"/>
        </c:scaling>
        <c:delete val="0"/>
        <c:axPos val="b"/>
        <c:majorGridlines/>
        <c:numFmt formatCode="m/d/yyyy" sourceLinked="0"/>
        <c:majorTickMark val="out"/>
        <c:minorTickMark val="none"/>
        <c:tickLblPos val="nextTo"/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1600"/>
          <c:min val="60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Flow (gpm)</a:t>
                </a:r>
              </a:p>
            </c:rich>
          </c:tx>
          <c:layout>
            <c:manualLayout>
              <c:xMode val="edge"/>
              <c:yMode val="edge"/>
              <c:x val="8.2513123359580047E-3"/>
              <c:y val="0.37038385826771653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03220015"/>
        <c:crosses val="autoZero"/>
        <c:crossBetween val="midCat"/>
        <c:majorUnit val="100"/>
      </c:valAx>
    </c:plotArea>
    <c:legend>
      <c:legendPos val="r"/>
      <c:layout>
        <c:manualLayout>
          <c:xMode val="edge"/>
          <c:yMode val="edge"/>
          <c:x val="0.32918143044619425"/>
          <c:y val="0.90170439632545929"/>
          <c:w val="0.4644127296587926"/>
          <c:h val="7.077263779527565E-2"/>
        </c:manualLayout>
      </c:layout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mbria"/>
                <a:ea typeface="Cambria"/>
                <a:cs typeface="Cambria"/>
              </a:defRPr>
            </a:pPr>
            <a:r>
              <a:rPr lang="en-US"/>
              <a:t>BPSOU</a:t>
            </a:r>
            <a:r>
              <a:rPr lang="en-US" baseline="0"/>
              <a:t> Sub</a:t>
            </a:r>
            <a:r>
              <a:rPr lang="en-US"/>
              <a:t> Drain Vault Level and</a:t>
            </a:r>
            <a:r>
              <a:rPr lang="en-US" baseline="0"/>
              <a:t> </a:t>
            </a:r>
            <a:r>
              <a:rPr lang="en-US"/>
              <a:t>Pumping Rate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7.826863273308321E-2"/>
          <c:y val="8.0302940669494685E-2"/>
          <c:w val="0.81229961459626132"/>
          <c:h val="0.77723838590650041"/>
        </c:manualLayout>
      </c:layout>
      <c:scatterChart>
        <c:scatterStyle val="lineMarker"/>
        <c:varyColors val="0"/>
        <c:ser>
          <c:idx val="1"/>
          <c:order val="0"/>
          <c:tx>
            <c:v>BPSOU Subdrain Flow</c:v>
          </c:tx>
          <c:marker>
            <c:symbol val="none"/>
          </c:marker>
          <c:xVal>
            <c:numRef>
              <c:f>MSD!$A$5:$A$277</c:f>
              <c:numCache>
                <c:formatCode>[$-409]d\-mmm\-yy;@</c:formatCode>
                <c:ptCount val="92"/>
                <c:pt idx="0">
                  <c:v>44743</c:v>
                </c:pt>
                <c:pt idx="1">
                  <c:v>44744</c:v>
                </c:pt>
                <c:pt idx="2">
                  <c:v>44745</c:v>
                </c:pt>
                <c:pt idx="3">
                  <c:v>44746</c:v>
                </c:pt>
                <c:pt idx="4">
                  <c:v>44747</c:v>
                </c:pt>
                <c:pt idx="5">
                  <c:v>44748</c:v>
                </c:pt>
                <c:pt idx="6">
                  <c:v>44749</c:v>
                </c:pt>
                <c:pt idx="7">
                  <c:v>44750</c:v>
                </c:pt>
                <c:pt idx="8">
                  <c:v>44751</c:v>
                </c:pt>
                <c:pt idx="9">
                  <c:v>44752</c:v>
                </c:pt>
                <c:pt idx="10">
                  <c:v>44753</c:v>
                </c:pt>
                <c:pt idx="11">
                  <c:v>44754</c:v>
                </c:pt>
                <c:pt idx="12">
                  <c:v>44755</c:v>
                </c:pt>
                <c:pt idx="13">
                  <c:v>44756</c:v>
                </c:pt>
                <c:pt idx="14">
                  <c:v>44757</c:v>
                </c:pt>
                <c:pt idx="15">
                  <c:v>44758</c:v>
                </c:pt>
                <c:pt idx="16">
                  <c:v>44759</c:v>
                </c:pt>
                <c:pt idx="17">
                  <c:v>44760</c:v>
                </c:pt>
                <c:pt idx="18">
                  <c:v>44761</c:v>
                </c:pt>
                <c:pt idx="19">
                  <c:v>44762</c:v>
                </c:pt>
                <c:pt idx="20">
                  <c:v>44763</c:v>
                </c:pt>
                <c:pt idx="21">
                  <c:v>44764</c:v>
                </c:pt>
                <c:pt idx="22">
                  <c:v>44765</c:v>
                </c:pt>
                <c:pt idx="23">
                  <c:v>44766</c:v>
                </c:pt>
                <c:pt idx="24">
                  <c:v>44767</c:v>
                </c:pt>
                <c:pt idx="25">
                  <c:v>44768</c:v>
                </c:pt>
                <c:pt idx="26">
                  <c:v>44769</c:v>
                </c:pt>
                <c:pt idx="27">
                  <c:v>44770</c:v>
                </c:pt>
                <c:pt idx="28">
                  <c:v>44771</c:v>
                </c:pt>
                <c:pt idx="29">
                  <c:v>44772</c:v>
                </c:pt>
                <c:pt idx="30">
                  <c:v>44773</c:v>
                </c:pt>
                <c:pt idx="31">
                  <c:v>44774</c:v>
                </c:pt>
                <c:pt idx="32">
                  <c:v>44775</c:v>
                </c:pt>
                <c:pt idx="33">
                  <c:v>44776</c:v>
                </c:pt>
                <c:pt idx="34">
                  <c:v>44777</c:v>
                </c:pt>
                <c:pt idx="35">
                  <c:v>44778</c:v>
                </c:pt>
                <c:pt idx="36">
                  <c:v>44779</c:v>
                </c:pt>
                <c:pt idx="37">
                  <c:v>44780</c:v>
                </c:pt>
                <c:pt idx="38">
                  <c:v>44781</c:v>
                </c:pt>
                <c:pt idx="39">
                  <c:v>44782</c:v>
                </c:pt>
                <c:pt idx="40">
                  <c:v>44783</c:v>
                </c:pt>
                <c:pt idx="41">
                  <c:v>44784</c:v>
                </c:pt>
                <c:pt idx="42">
                  <c:v>44785</c:v>
                </c:pt>
                <c:pt idx="43">
                  <c:v>44786</c:v>
                </c:pt>
                <c:pt idx="44">
                  <c:v>44787</c:v>
                </c:pt>
                <c:pt idx="45">
                  <c:v>44788</c:v>
                </c:pt>
                <c:pt idx="46">
                  <c:v>44789</c:v>
                </c:pt>
                <c:pt idx="47">
                  <c:v>44790</c:v>
                </c:pt>
                <c:pt idx="48">
                  <c:v>44791</c:v>
                </c:pt>
                <c:pt idx="49">
                  <c:v>44792</c:v>
                </c:pt>
                <c:pt idx="50">
                  <c:v>44793</c:v>
                </c:pt>
                <c:pt idx="51">
                  <c:v>44794</c:v>
                </c:pt>
                <c:pt idx="52">
                  <c:v>44795</c:v>
                </c:pt>
                <c:pt idx="53">
                  <c:v>44796</c:v>
                </c:pt>
                <c:pt idx="54">
                  <c:v>44797</c:v>
                </c:pt>
                <c:pt idx="55">
                  <c:v>44798</c:v>
                </c:pt>
                <c:pt idx="56">
                  <c:v>44799</c:v>
                </c:pt>
                <c:pt idx="57">
                  <c:v>44800</c:v>
                </c:pt>
                <c:pt idx="58">
                  <c:v>44801</c:v>
                </c:pt>
                <c:pt idx="59">
                  <c:v>44802</c:v>
                </c:pt>
                <c:pt idx="60">
                  <c:v>44803</c:v>
                </c:pt>
                <c:pt idx="61">
                  <c:v>44804</c:v>
                </c:pt>
                <c:pt idx="62">
                  <c:v>44805</c:v>
                </c:pt>
                <c:pt idx="63">
                  <c:v>44806</c:v>
                </c:pt>
                <c:pt idx="64">
                  <c:v>44807</c:v>
                </c:pt>
                <c:pt idx="65">
                  <c:v>44808</c:v>
                </c:pt>
                <c:pt idx="66">
                  <c:v>44809</c:v>
                </c:pt>
                <c:pt idx="67">
                  <c:v>44810</c:v>
                </c:pt>
                <c:pt idx="68">
                  <c:v>44811</c:v>
                </c:pt>
                <c:pt idx="69">
                  <c:v>44812</c:v>
                </c:pt>
                <c:pt idx="70">
                  <c:v>44813</c:v>
                </c:pt>
                <c:pt idx="71">
                  <c:v>44814</c:v>
                </c:pt>
                <c:pt idx="72">
                  <c:v>44815</c:v>
                </c:pt>
                <c:pt idx="73">
                  <c:v>44816</c:v>
                </c:pt>
                <c:pt idx="74">
                  <c:v>44817</c:v>
                </c:pt>
                <c:pt idx="75">
                  <c:v>44818</c:v>
                </c:pt>
                <c:pt idx="76">
                  <c:v>44819</c:v>
                </c:pt>
                <c:pt idx="77">
                  <c:v>44820</c:v>
                </c:pt>
                <c:pt idx="78">
                  <c:v>44821</c:v>
                </c:pt>
                <c:pt idx="79">
                  <c:v>44822</c:v>
                </c:pt>
                <c:pt idx="80">
                  <c:v>44823</c:v>
                </c:pt>
                <c:pt idx="81">
                  <c:v>44824</c:v>
                </c:pt>
                <c:pt idx="82">
                  <c:v>44825</c:v>
                </c:pt>
                <c:pt idx="83">
                  <c:v>44826</c:v>
                </c:pt>
                <c:pt idx="84">
                  <c:v>44827</c:v>
                </c:pt>
                <c:pt idx="85">
                  <c:v>44828</c:v>
                </c:pt>
                <c:pt idx="86">
                  <c:v>44829</c:v>
                </c:pt>
                <c:pt idx="87">
                  <c:v>44830</c:v>
                </c:pt>
                <c:pt idx="88">
                  <c:v>44831</c:v>
                </c:pt>
                <c:pt idx="89">
                  <c:v>44832</c:v>
                </c:pt>
                <c:pt idx="90">
                  <c:v>44833</c:v>
                </c:pt>
                <c:pt idx="91">
                  <c:v>44834</c:v>
                </c:pt>
              </c:numCache>
            </c:numRef>
          </c:xVal>
          <c:yVal>
            <c:numRef>
              <c:f>MSD!$F$5:$F$277</c:f>
              <c:numCache>
                <c:formatCode>0</c:formatCode>
                <c:ptCount val="92"/>
                <c:pt idx="0">
                  <c:v>390.8426356592675</c:v>
                </c:pt>
                <c:pt idx="1">
                  <c:v>390.45801526578765</c:v>
                </c:pt>
                <c:pt idx="2">
                  <c:v>392.21453287197227</c:v>
                </c:pt>
                <c:pt idx="3">
                  <c:v>394.03716216092238</c:v>
                </c:pt>
                <c:pt idx="4">
                  <c:v>378.82514970059873</c:v>
                </c:pt>
                <c:pt idx="5">
                  <c:v>392.51893939497791</c:v>
                </c:pt>
                <c:pt idx="6">
                  <c:v>394.27932203514308</c:v>
                </c:pt>
                <c:pt idx="7">
                  <c:v>394.00882552663541</c:v>
                </c:pt>
                <c:pt idx="8">
                  <c:v>387.13244569089085</c:v>
                </c:pt>
                <c:pt idx="9">
                  <c:v>395.93714285615516</c:v>
                </c:pt>
                <c:pt idx="10">
                  <c:v>395.7758620676945</c:v>
                </c:pt>
                <c:pt idx="11">
                  <c:v>391.89453125106922</c:v>
                </c:pt>
                <c:pt idx="12">
                  <c:v>289.68224851991187</c:v>
                </c:pt>
                <c:pt idx="13">
                  <c:v>334.2205323205751</c:v>
                </c:pt>
                <c:pt idx="14">
                  <c:v>336.16600790482903</c:v>
                </c:pt>
                <c:pt idx="15">
                  <c:v>328.8235294117647</c:v>
                </c:pt>
                <c:pt idx="16">
                  <c:v>326.60984848571263</c:v>
                </c:pt>
                <c:pt idx="17">
                  <c:v>323.9028213168508</c:v>
                </c:pt>
                <c:pt idx="18">
                  <c:v>323.31081081004788</c:v>
                </c:pt>
                <c:pt idx="19">
                  <c:v>320.94288304474708</c:v>
                </c:pt>
                <c:pt idx="20">
                  <c:v>320.35321366574749</c:v>
                </c:pt>
                <c:pt idx="21">
                  <c:v>322.79661017025586</c:v>
                </c:pt>
                <c:pt idx="22">
                  <c:v>316.27659574405413</c:v>
                </c:pt>
                <c:pt idx="23">
                  <c:v>319.23076923050934</c:v>
                </c:pt>
                <c:pt idx="24">
                  <c:v>319.77272727182481</c:v>
                </c:pt>
                <c:pt idx="25">
                  <c:v>319.12811388006122</c:v>
                </c:pt>
                <c:pt idx="26">
                  <c:v>318.92361111214251</c:v>
                </c:pt>
                <c:pt idx="27">
                  <c:v>316.57608695678886</c:v>
                </c:pt>
                <c:pt idx="28">
                  <c:v>316.63793103448273</c:v>
                </c:pt>
                <c:pt idx="29">
                  <c:v>317.39482200718999</c:v>
                </c:pt>
                <c:pt idx="30">
                  <c:v>315.88235294031119</c:v>
                </c:pt>
                <c:pt idx="31">
                  <c:v>314.28793532420224</c:v>
                </c:pt>
                <c:pt idx="32">
                  <c:v>313.44470962696477</c:v>
                </c:pt>
                <c:pt idx="33">
                  <c:v>316.18122977274805</c:v>
                </c:pt>
                <c:pt idx="34">
                  <c:v>313.77952218405102</c:v>
                </c:pt>
                <c:pt idx="35">
                  <c:v>313.32807570931891</c:v>
                </c:pt>
                <c:pt idx="36">
                  <c:v>313.11983471164757</c:v>
                </c:pt>
                <c:pt idx="37">
                  <c:v>341.12903225891853</c:v>
                </c:pt>
                <c:pt idx="38">
                  <c:v>332.30158730232415</c:v>
                </c:pt>
                <c:pt idx="39">
                  <c:v>323.84488448844883</c:v>
                </c:pt>
                <c:pt idx="40">
                  <c:v>319.78021978103794</c:v>
                </c:pt>
                <c:pt idx="41">
                  <c:v>317.65734265837705</c:v>
                </c:pt>
                <c:pt idx="42">
                  <c:v>326.52027027027032</c:v>
                </c:pt>
                <c:pt idx="43">
                  <c:v>322.1590909099433</c:v>
                </c:pt>
                <c:pt idx="44">
                  <c:v>334.96563573802757</c:v>
                </c:pt>
                <c:pt idx="45">
                  <c:v>323.01980198094265</c:v>
                </c:pt>
                <c:pt idx="46">
                  <c:v>317.93478260869563</c:v>
                </c:pt>
                <c:pt idx="47">
                  <c:v>316.2541254118122</c:v>
                </c:pt>
                <c:pt idx="48">
                  <c:v>314.24731182717028</c:v>
                </c:pt>
                <c:pt idx="49">
                  <c:v>310.98124999924579</c:v>
                </c:pt>
                <c:pt idx="50">
                  <c:v>311.25954198500943</c:v>
                </c:pt>
                <c:pt idx="51">
                  <c:v>310.75174825225423</c:v>
                </c:pt>
                <c:pt idx="52">
                  <c:v>311.67711598746081</c:v>
                </c:pt>
                <c:pt idx="53">
                  <c:v>310.08064516082453</c:v>
                </c:pt>
                <c:pt idx="54">
                  <c:v>310.56485355648533</c:v>
                </c:pt>
                <c:pt idx="55">
                  <c:v>314.64041095840236</c:v>
                </c:pt>
                <c:pt idx="56">
                  <c:v>345.5298013245033</c:v>
                </c:pt>
                <c:pt idx="57">
                  <c:v>326.53985507163736</c:v>
                </c:pt>
                <c:pt idx="58">
                  <c:v>319.13265306198269</c:v>
                </c:pt>
                <c:pt idx="59">
                  <c:v>314.11870503570816</c:v>
                </c:pt>
                <c:pt idx="60">
                  <c:v>315.33546325878592</c:v>
                </c:pt>
                <c:pt idx="61">
                  <c:v>430.61224489693615</c:v>
                </c:pt>
                <c:pt idx="62">
                  <c:v>415.2631578957546</c:v>
                </c:pt>
                <c:pt idx="63">
                  <c:v>422.51773049540736</c:v>
                </c:pt>
                <c:pt idx="64">
                  <c:v>302.7529761904762</c:v>
                </c:pt>
                <c:pt idx="65">
                  <c:v>305.13392857015992</c:v>
                </c:pt>
                <c:pt idx="66">
                  <c:v>305.8020477810839</c:v>
                </c:pt>
                <c:pt idx="67">
                  <c:v>307.16666666690509</c:v>
                </c:pt>
                <c:pt idx="68">
                  <c:v>306.52173912991765</c:v>
                </c:pt>
                <c:pt idx="69">
                  <c:v>304.64527027098916</c:v>
                </c:pt>
                <c:pt idx="70">
                  <c:v>420.48872180303908</c:v>
                </c:pt>
                <c:pt idx="71">
                  <c:v>324.62235649478322</c:v>
                </c:pt>
                <c:pt idx="72">
                  <c:v>303.33333333333331</c:v>
                </c:pt>
                <c:pt idx="73">
                  <c:v>305.20833333333331</c:v>
                </c:pt>
                <c:pt idx="74">
                  <c:v>306.77083333333331</c:v>
                </c:pt>
                <c:pt idx="75">
                  <c:v>304.82456140276167</c:v>
                </c:pt>
                <c:pt idx="76">
                  <c:v>315.99650349598897</c:v>
                </c:pt>
                <c:pt idx="77">
                  <c:v>342.48927038729283</c:v>
                </c:pt>
                <c:pt idx="78">
                  <c:v>357.8859060397092</c:v>
                </c:pt>
                <c:pt idx="79">
                  <c:v>359.57132867103593</c:v>
                </c:pt>
                <c:pt idx="80">
                  <c:v>354.60130293240286</c:v>
                </c:pt>
                <c:pt idx="81">
                  <c:v>347.90145985431025</c:v>
                </c:pt>
                <c:pt idx="82">
                  <c:v>301.87667731674304</c:v>
                </c:pt>
                <c:pt idx="83">
                  <c:v>316.33211678832117</c:v>
                </c:pt>
                <c:pt idx="84">
                  <c:v>329.00696864004732</c:v>
                </c:pt>
                <c:pt idx="85">
                  <c:v>323.48754448505787</c:v>
                </c:pt>
                <c:pt idx="86">
                  <c:v>316.92439862492245</c:v>
                </c:pt>
                <c:pt idx="87">
                  <c:v>313.46801346752198</c:v>
                </c:pt>
                <c:pt idx="88">
                  <c:v>312.23776223750804</c:v>
                </c:pt>
                <c:pt idx="89">
                  <c:v>309.44055944055947</c:v>
                </c:pt>
                <c:pt idx="90">
                  <c:v>310.43046357663758</c:v>
                </c:pt>
                <c:pt idx="91">
                  <c:v>317.67399267290892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34D-40AE-BB26-80E5D57ECC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08914959"/>
        <c:axId val="1"/>
      </c:scatterChart>
      <c:scatterChart>
        <c:scatterStyle val="lineMarker"/>
        <c:varyColors val="0"/>
        <c:ser>
          <c:idx val="0"/>
          <c:order val="1"/>
          <c:tx>
            <c:v>BPSOU Subdrain Vault Level</c:v>
          </c:tx>
          <c:marker>
            <c:symbol val="none"/>
          </c:marker>
          <c:xVal>
            <c:numRef>
              <c:f>MSD!$A$5:$A$277</c:f>
              <c:numCache>
                <c:formatCode>[$-409]d\-mmm\-yy;@</c:formatCode>
                <c:ptCount val="92"/>
                <c:pt idx="0">
                  <c:v>44743</c:v>
                </c:pt>
                <c:pt idx="1">
                  <c:v>44744</c:v>
                </c:pt>
                <c:pt idx="2">
                  <c:v>44745</c:v>
                </c:pt>
                <c:pt idx="3">
                  <c:v>44746</c:v>
                </c:pt>
                <c:pt idx="4">
                  <c:v>44747</c:v>
                </c:pt>
                <c:pt idx="5">
                  <c:v>44748</c:v>
                </c:pt>
                <c:pt idx="6">
                  <c:v>44749</c:v>
                </c:pt>
                <c:pt idx="7">
                  <c:v>44750</c:v>
                </c:pt>
                <c:pt idx="8">
                  <c:v>44751</c:v>
                </c:pt>
                <c:pt idx="9">
                  <c:v>44752</c:v>
                </c:pt>
                <c:pt idx="10">
                  <c:v>44753</c:v>
                </c:pt>
                <c:pt idx="11">
                  <c:v>44754</c:v>
                </c:pt>
                <c:pt idx="12">
                  <c:v>44755</c:v>
                </c:pt>
                <c:pt idx="13">
                  <c:v>44756</c:v>
                </c:pt>
                <c:pt idx="14">
                  <c:v>44757</c:v>
                </c:pt>
                <c:pt idx="15">
                  <c:v>44758</c:v>
                </c:pt>
                <c:pt idx="16">
                  <c:v>44759</c:v>
                </c:pt>
                <c:pt idx="17">
                  <c:v>44760</c:v>
                </c:pt>
                <c:pt idx="18">
                  <c:v>44761</c:v>
                </c:pt>
                <c:pt idx="19">
                  <c:v>44762</c:v>
                </c:pt>
                <c:pt idx="20">
                  <c:v>44763</c:v>
                </c:pt>
                <c:pt idx="21">
                  <c:v>44764</c:v>
                </c:pt>
                <c:pt idx="22">
                  <c:v>44765</c:v>
                </c:pt>
                <c:pt idx="23">
                  <c:v>44766</c:v>
                </c:pt>
                <c:pt idx="24">
                  <c:v>44767</c:v>
                </c:pt>
                <c:pt idx="25">
                  <c:v>44768</c:v>
                </c:pt>
                <c:pt idx="26">
                  <c:v>44769</c:v>
                </c:pt>
                <c:pt idx="27">
                  <c:v>44770</c:v>
                </c:pt>
                <c:pt idx="28">
                  <c:v>44771</c:v>
                </c:pt>
                <c:pt idx="29">
                  <c:v>44772</c:v>
                </c:pt>
                <c:pt idx="30">
                  <c:v>44773</c:v>
                </c:pt>
                <c:pt idx="31">
                  <c:v>44774</c:v>
                </c:pt>
                <c:pt idx="32">
                  <c:v>44775</c:v>
                </c:pt>
                <c:pt idx="33">
                  <c:v>44776</c:v>
                </c:pt>
                <c:pt idx="34">
                  <c:v>44777</c:v>
                </c:pt>
                <c:pt idx="35">
                  <c:v>44778</c:v>
                </c:pt>
                <c:pt idx="36">
                  <c:v>44779</c:v>
                </c:pt>
                <c:pt idx="37">
                  <c:v>44780</c:v>
                </c:pt>
                <c:pt idx="38">
                  <c:v>44781</c:v>
                </c:pt>
                <c:pt idx="39">
                  <c:v>44782</c:v>
                </c:pt>
                <c:pt idx="40">
                  <c:v>44783</c:v>
                </c:pt>
                <c:pt idx="41">
                  <c:v>44784</c:v>
                </c:pt>
                <c:pt idx="42">
                  <c:v>44785</c:v>
                </c:pt>
                <c:pt idx="43">
                  <c:v>44786</c:v>
                </c:pt>
                <c:pt idx="44">
                  <c:v>44787</c:v>
                </c:pt>
                <c:pt idx="45">
                  <c:v>44788</c:v>
                </c:pt>
                <c:pt idx="46">
                  <c:v>44789</c:v>
                </c:pt>
                <c:pt idx="47">
                  <c:v>44790</c:v>
                </c:pt>
                <c:pt idx="48">
                  <c:v>44791</c:v>
                </c:pt>
                <c:pt idx="49">
                  <c:v>44792</c:v>
                </c:pt>
                <c:pt idx="50">
                  <c:v>44793</c:v>
                </c:pt>
                <c:pt idx="51">
                  <c:v>44794</c:v>
                </c:pt>
                <c:pt idx="52">
                  <c:v>44795</c:v>
                </c:pt>
                <c:pt idx="53">
                  <c:v>44796</c:v>
                </c:pt>
                <c:pt idx="54">
                  <c:v>44797</c:v>
                </c:pt>
                <c:pt idx="55">
                  <c:v>44798</c:v>
                </c:pt>
                <c:pt idx="56">
                  <c:v>44799</c:v>
                </c:pt>
                <c:pt idx="57">
                  <c:v>44800</c:v>
                </c:pt>
                <c:pt idx="58">
                  <c:v>44801</c:v>
                </c:pt>
                <c:pt idx="59">
                  <c:v>44802</c:v>
                </c:pt>
                <c:pt idx="60">
                  <c:v>44803</c:v>
                </c:pt>
                <c:pt idx="61">
                  <c:v>44804</c:v>
                </c:pt>
                <c:pt idx="62">
                  <c:v>44805</c:v>
                </c:pt>
                <c:pt idx="63">
                  <c:v>44806</c:v>
                </c:pt>
                <c:pt idx="64">
                  <c:v>44807</c:v>
                </c:pt>
                <c:pt idx="65">
                  <c:v>44808</c:v>
                </c:pt>
                <c:pt idx="66">
                  <c:v>44809</c:v>
                </c:pt>
                <c:pt idx="67">
                  <c:v>44810</c:v>
                </c:pt>
                <c:pt idx="68">
                  <c:v>44811</c:v>
                </c:pt>
                <c:pt idx="69">
                  <c:v>44812</c:v>
                </c:pt>
                <c:pt idx="70">
                  <c:v>44813</c:v>
                </c:pt>
                <c:pt idx="71">
                  <c:v>44814</c:v>
                </c:pt>
                <c:pt idx="72">
                  <c:v>44815</c:v>
                </c:pt>
                <c:pt idx="73">
                  <c:v>44816</c:v>
                </c:pt>
                <c:pt idx="74">
                  <c:v>44817</c:v>
                </c:pt>
                <c:pt idx="75">
                  <c:v>44818</c:v>
                </c:pt>
                <c:pt idx="76">
                  <c:v>44819</c:v>
                </c:pt>
                <c:pt idx="77">
                  <c:v>44820</c:v>
                </c:pt>
                <c:pt idx="78">
                  <c:v>44821</c:v>
                </c:pt>
                <c:pt idx="79">
                  <c:v>44822</c:v>
                </c:pt>
                <c:pt idx="80">
                  <c:v>44823</c:v>
                </c:pt>
                <c:pt idx="81">
                  <c:v>44824</c:v>
                </c:pt>
                <c:pt idx="82">
                  <c:v>44825</c:v>
                </c:pt>
                <c:pt idx="83">
                  <c:v>44826</c:v>
                </c:pt>
                <c:pt idx="84">
                  <c:v>44827</c:v>
                </c:pt>
                <c:pt idx="85">
                  <c:v>44828</c:v>
                </c:pt>
                <c:pt idx="86">
                  <c:v>44829</c:v>
                </c:pt>
                <c:pt idx="87">
                  <c:v>44830</c:v>
                </c:pt>
                <c:pt idx="88">
                  <c:v>44831</c:v>
                </c:pt>
                <c:pt idx="89">
                  <c:v>44832</c:v>
                </c:pt>
                <c:pt idx="90">
                  <c:v>44833</c:v>
                </c:pt>
                <c:pt idx="91">
                  <c:v>44834</c:v>
                </c:pt>
              </c:numCache>
            </c:numRef>
          </c:xVal>
          <c:yVal>
            <c:numRef>
              <c:f>MSD!$I$5:$I$277</c:f>
              <c:numCache>
                <c:formatCode>0.00</c:formatCode>
                <c:ptCount val="92"/>
                <c:pt idx="0">
                  <c:v>46.27</c:v>
                </c:pt>
                <c:pt idx="1">
                  <c:v>45.75</c:v>
                </c:pt>
                <c:pt idx="2">
                  <c:v>45.82</c:v>
                </c:pt>
                <c:pt idx="3">
                  <c:v>58.14</c:v>
                </c:pt>
                <c:pt idx="4">
                  <c:v>65.38</c:v>
                </c:pt>
                <c:pt idx="5">
                  <c:v>49.22</c:v>
                </c:pt>
                <c:pt idx="6">
                  <c:v>46.38</c:v>
                </c:pt>
                <c:pt idx="7">
                  <c:v>61.43</c:v>
                </c:pt>
                <c:pt idx="8">
                  <c:v>51.18</c:v>
                </c:pt>
                <c:pt idx="9">
                  <c:v>55.14</c:v>
                </c:pt>
                <c:pt idx="10">
                  <c:v>49.98</c:v>
                </c:pt>
                <c:pt idx="11">
                  <c:v>47.85</c:v>
                </c:pt>
                <c:pt idx="12">
                  <c:v>43.56</c:v>
                </c:pt>
                <c:pt idx="13">
                  <c:v>43.6</c:v>
                </c:pt>
                <c:pt idx="14">
                  <c:v>43.64</c:v>
                </c:pt>
                <c:pt idx="15">
                  <c:v>43.55</c:v>
                </c:pt>
                <c:pt idx="16">
                  <c:v>43.6</c:v>
                </c:pt>
                <c:pt idx="17">
                  <c:v>43.61</c:v>
                </c:pt>
                <c:pt idx="18">
                  <c:v>43.64</c:v>
                </c:pt>
                <c:pt idx="19">
                  <c:v>43.59</c:v>
                </c:pt>
                <c:pt idx="20">
                  <c:v>43.65</c:v>
                </c:pt>
                <c:pt idx="21">
                  <c:v>43.54</c:v>
                </c:pt>
                <c:pt idx="22">
                  <c:v>43.59</c:v>
                </c:pt>
                <c:pt idx="23">
                  <c:v>43.64</c:v>
                </c:pt>
                <c:pt idx="24">
                  <c:v>43.65</c:v>
                </c:pt>
                <c:pt idx="25">
                  <c:v>43.58</c:v>
                </c:pt>
                <c:pt idx="26">
                  <c:v>43.57</c:v>
                </c:pt>
                <c:pt idx="27">
                  <c:v>43.6</c:v>
                </c:pt>
                <c:pt idx="28">
                  <c:v>43.59</c:v>
                </c:pt>
                <c:pt idx="29">
                  <c:v>43.6</c:v>
                </c:pt>
                <c:pt idx="30">
                  <c:v>43.66</c:v>
                </c:pt>
                <c:pt idx="31">
                  <c:v>43.56</c:v>
                </c:pt>
                <c:pt idx="32">
                  <c:v>43.65</c:v>
                </c:pt>
                <c:pt idx="33">
                  <c:v>43.62</c:v>
                </c:pt>
                <c:pt idx="34">
                  <c:v>43.61</c:v>
                </c:pt>
                <c:pt idx="35">
                  <c:v>43.64</c:v>
                </c:pt>
                <c:pt idx="36">
                  <c:v>42.56</c:v>
                </c:pt>
                <c:pt idx="37">
                  <c:v>43.63</c:v>
                </c:pt>
                <c:pt idx="38">
                  <c:v>43.6</c:v>
                </c:pt>
                <c:pt idx="39">
                  <c:v>43.6</c:v>
                </c:pt>
                <c:pt idx="40">
                  <c:v>43.63</c:v>
                </c:pt>
                <c:pt idx="41">
                  <c:v>43.67</c:v>
                </c:pt>
                <c:pt idx="42">
                  <c:v>43.61</c:v>
                </c:pt>
                <c:pt idx="43">
                  <c:v>43.02</c:v>
                </c:pt>
                <c:pt idx="44">
                  <c:v>43.6</c:v>
                </c:pt>
                <c:pt idx="45">
                  <c:v>43.6</c:v>
                </c:pt>
                <c:pt idx="46">
                  <c:v>43.6</c:v>
                </c:pt>
                <c:pt idx="47">
                  <c:v>43.65</c:v>
                </c:pt>
                <c:pt idx="48">
                  <c:v>43.6</c:v>
                </c:pt>
                <c:pt idx="49">
                  <c:v>43.64</c:v>
                </c:pt>
                <c:pt idx="50">
                  <c:v>43.62</c:v>
                </c:pt>
                <c:pt idx="51">
                  <c:v>43.65</c:v>
                </c:pt>
                <c:pt idx="52">
                  <c:v>43.6</c:v>
                </c:pt>
                <c:pt idx="53">
                  <c:v>43.6</c:v>
                </c:pt>
                <c:pt idx="54">
                  <c:v>43.64</c:v>
                </c:pt>
                <c:pt idx="55">
                  <c:v>43.6</c:v>
                </c:pt>
                <c:pt idx="56">
                  <c:v>43.65</c:v>
                </c:pt>
                <c:pt idx="57">
                  <c:v>43.6</c:v>
                </c:pt>
                <c:pt idx="58">
                  <c:v>43.56</c:v>
                </c:pt>
                <c:pt idx="59">
                  <c:v>43.6</c:v>
                </c:pt>
                <c:pt idx="60">
                  <c:v>45.07</c:v>
                </c:pt>
                <c:pt idx="61">
                  <c:v>43.92</c:v>
                </c:pt>
                <c:pt idx="62">
                  <c:v>43.58</c:v>
                </c:pt>
                <c:pt idx="63">
                  <c:v>43.6</c:v>
                </c:pt>
                <c:pt idx="64">
                  <c:v>43.66</c:v>
                </c:pt>
                <c:pt idx="65">
                  <c:v>43.59</c:v>
                </c:pt>
                <c:pt idx="66">
                  <c:v>43.63</c:v>
                </c:pt>
                <c:pt idx="67">
                  <c:v>43.61</c:v>
                </c:pt>
                <c:pt idx="68">
                  <c:v>43.63</c:v>
                </c:pt>
                <c:pt idx="69">
                  <c:v>43.62</c:v>
                </c:pt>
                <c:pt idx="70">
                  <c:v>43.57</c:v>
                </c:pt>
                <c:pt idx="71">
                  <c:v>43.62</c:v>
                </c:pt>
                <c:pt idx="72">
                  <c:v>43.61</c:v>
                </c:pt>
                <c:pt idx="73">
                  <c:v>43.6</c:v>
                </c:pt>
                <c:pt idx="74">
                  <c:v>43.65</c:v>
                </c:pt>
                <c:pt idx="75">
                  <c:v>43.63</c:v>
                </c:pt>
                <c:pt idx="76">
                  <c:v>43.65</c:v>
                </c:pt>
                <c:pt idx="77">
                  <c:v>43.66</c:v>
                </c:pt>
                <c:pt idx="78">
                  <c:v>43.64</c:v>
                </c:pt>
                <c:pt idx="79">
                  <c:v>43.56</c:v>
                </c:pt>
                <c:pt idx="80">
                  <c:v>43.64</c:v>
                </c:pt>
                <c:pt idx="81">
                  <c:v>43.62</c:v>
                </c:pt>
                <c:pt idx="82">
                  <c:v>43.65</c:v>
                </c:pt>
                <c:pt idx="83">
                  <c:v>43.64</c:v>
                </c:pt>
                <c:pt idx="84">
                  <c:v>43.54</c:v>
                </c:pt>
                <c:pt idx="85">
                  <c:v>43.67</c:v>
                </c:pt>
                <c:pt idx="86">
                  <c:v>43.64</c:v>
                </c:pt>
                <c:pt idx="87">
                  <c:v>43.66</c:v>
                </c:pt>
                <c:pt idx="88">
                  <c:v>43.69</c:v>
                </c:pt>
                <c:pt idx="89">
                  <c:v>43.64</c:v>
                </c:pt>
                <c:pt idx="90">
                  <c:v>43.7</c:v>
                </c:pt>
                <c:pt idx="91">
                  <c:v>43.57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34D-40AE-BB26-80E5D57ECC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"/>
        <c:axId val="4"/>
      </c:scatterChart>
      <c:valAx>
        <c:axId val="608914959"/>
        <c:scaling>
          <c:orientation val="minMax"/>
        </c:scaling>
        <c:delete val="0"/>
        <c:axPos val="b"/>
        <c:majorGridlines/>
        <c:numFmt formatCode="m/d/yyyy" sourceLinked="0"/>
        <c:majorTickMark val="out"/>
        <c:minorTickMark val="none"/>
        <c:tickLblPos val="nextTo"/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625"/>
          <c:min val="30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Flow (gpm)</a:t>
                </a:r>
              </a:p>
            </c:rich>
          </c:tx>
          <c:layout>
            <c:manualLayout>
              <c:xMode val="edge"/>
              <c:yMode val="edge"/>
              <c:x val="8.0106201137669173E-3"/>
              <c:y val="0.42680003699416064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08914959"/>
        <c:crosses val="autoZero"/>
        <c:crossBetween val="midCat"/>
      </c:valAx>
      <c:valAx>
        <c:axId val="3"/>
        <c:scaling>
          <c:orientation val="minMax"/>
        </c:scaling>
        <c:delete val="1"/>
        <c:axPos val="b"/>
        <c:numFmt formatCode="[$-409]d\-mmm\-yy;@" sourceLinked="1"/>
        <c:majorTickMark val="out"/>
        <c:minorTickMark val="none"/>
        <c:tickLblPos val="nextTo"/>
        <c:crossAx val="4"/>
        <c:crosses val="autoZero"/>
        <c:crossBetween val="midCat"/>
      </c:valAx>
      <c:valAx>
        <c:axId val="4"/>
        <c:scaling>
          <c:orientation val="minMax"/>
          <c:max val="70"/>
          <c:min val="40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 b="1"/>
                  <a:t>Level (inches)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crossAx val="3"/>
        <c:crosses val="max"/>
        <c:crossBetween val="midCat"/>
      </c:valAx>
    </c:plotArea>
    <c:legend>
      <c:legendPos val="r"/>
      <c:layout>
        <c:manualLayout>
          <c:xMode val="edge"/>
          <c:yMode val="edge"/>
          <c:x val="0.40213523131672596"/>
          <c:y val="0.95018226002430128"/>
          <c:w val="0.22953736654804274"/>
          <c:h val="4.7387606318347486E-2"/>
        </c:manualLayout>
      </c:layout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mbria"/>
                <a:ea typeface="Cambria"/>
                <a:cs typeface="Cambria"/>
              </a:defRPr>
            </a:pPr>
            <a:r>
              <a:rPr lang="en-US"/>
              <a:t>West Camp Pump Well - Water Level and</a:t>
            </a:r>
            <a:r>
              <a:rPr lang="en-US" baseline="0"/>
              <a:t> </a:t>
            </a:r>
            <a:r>
              <a:rPr lang="en-US"/>
              <a:t>Flow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284001166520849"/>
          <c:y val="8.0835740281323301E-2"/>
          <c:w val="0.79111009621162476"/>
          <c:h val="0.79090909090909112"/>
        </c:manualLayout>
      </c:layout>
      <c:scatterChart>
        <c:scatterStyle val="lineMarker"/>
        <c:varyColors val="0"/>
        <c:ser>
          <c:idx val="2"/>
          <c:order val="1"/>
          <c:tx>
            <c:v>W.Camp WL Elev.</c:v>
          </c:tx>
          <c:marker>
            <c:symbol val="none"/>
          </c:marker>
          <c:xVal>
            <c:numRef>
              <c:f>W.Camp!$A$4:$A$276</c:f>
              <c:numCache>
                <c:formatCode>[$-409]d\-mmm\-yy;@</c:formatCode>
                <c:ptCount val="92"/>
                <c:pt idx="0">
                  <c:v>44743</c:v>
                </c:pt>
                <c:pt idx="1">
                  <c:v>44744</c:v>
                </c:pt>
                <c:pt idx="2">
                  <c:v>44745</c:v>
                </c:pt>
                <c:pt idx="3">
                  <c:v>44746</c:v>
                </c:pt>
                <c:pt idx="4">
                  <c:v>44747</c:v>
                </c:pt>
                <c:pt idx="5">
                  <c:v>44748</c:v>
                </c:pt>
                <c:pt idx="6">
                  <c:v>44749</c:v>
                </c:pt>
                <c:pt idx="7">
                  <c:v>44750</c:v>
                </c:pt>
                <c:pt idx="8">
                  <c:v>44751</c:v>
                </c:pt>
                <c:pt idx="9">
                  <c:v>44752</c:v>
                </c:pt>
                <c:pt idx="10">
                  <c:v>44753</c:v>
                </c:pt>
                <c:pt idx="11">
                  <c:v>44754</c:v>
                </c:pt>
                <c:pt idx="12">
                  <c:v>44755</c:v>
                </c:pt>
                <c:pt idx="13">
                  <c:v>44756</c:v>
                </c:pt>
                <c:pt idx="14">
                  <c:v>44757</c:v>
                </c:pt>
                <c:pt idx="15">
                  <c:v>44758</c:v>
                </c:pt>
                <c:pt idx="16">
                  <c:v>44759</c:v>
                </c:pt>
                <c:pt idx="17">
                  <c:v>44760</c:v>
                </c:pt>
                <c:pt idx="18">
                  <c:v>44761</c:v>
                </c:pt>
                <c:pt idx="19">
                  <c:v>44762</c:v>
                </c:pt>
                <c:pt idx="20">
                  <c:v>44763</c:v>
                </c:pt>
                <c:pt idx="21">
                  <c:v>44764</c:v>
                </c:pt>
                <c:pt idx="22">
                  <c:v>44765</c:v>
                </c:pt>
                <c:pt idx="23">
                  <c:v>44766</c:v>
                </c:pt>
                <c:pt idx="24">
                  <c:v>44767</c:v>
                </c:pt>
                <c:pt idx="25">
                  <c:v>44768</c:v>
                </c:pt>
                <c:pt idx="26">
                  <c:v>44769</c:v>
                </c:pt>
                <c:pt idx="27">
                  <c:v>44770</c:v>
                </c:pt>
                <c:pt idx="28">
                  <c:v>44771</c:v>
                </c:pt>
                <c:pt idx="29">
                  <c:v>44772</c:v>
                </c:pt>
                <c:pt idx="30">
                  <c:v>44773</c:v>
                </c:pt>
                <c:pt idx="31">
                  <c:v>44774</c:v>
                </c:pt>
                <c:pt idx="32">
                  <c:v>44775</c:v>
                </c:pt>
                <c:pt idx="33">
                  <c:v>44776</c:v>
                </c:pt>
                <c:pt idx="34">
                  <c:v>44777</c:v>
                </c:pt>
                <c:pt idx="35">
                  <c:v>44778</c:v>
                </c:pt>
                <c:pt idx="36">
                  <c:v>44779</c:v>
                </c:pt>
                <c:pt idx="37">
                  <c:v>44780</c:v>
                </c:pt>
                <c:pt idx="38">
                  <c:v>44781</c:v>
                </c:pt>
                <c:pt idx="39">
                  <c:v>44782</c:v>
                </c:pt>
                <c:pt idx="40">
                  <c:v>44783</c:v>
                </c:pt>
                <c:pt idx="41">
                  <c:v>44784</c:v>
                </c:pt>
                <c:pt idx="42">
                  <c:v>44785</c:v>
                </c:pt>
                <c:pt idx="43">
                  <c:v>44786</c:v>
                </c:pt>
                <c:pt idx="44">
                  <c:v>44787</c:v>
                </c:pt>
                <c:pt idx="45">
                  <c:v>44788</c:v>
                </c:pt>
                <c:pt idx="46">
                  <c:v>44789</c:v>
                </c:pt>
                <c:pt idx="47">
                  <c:v>44790</c:v>
                </c:pt>
                <c:pt idx="48">
                  <c:v>44791</c:v>
                </c:pt>
                <c:pt idx="49">
                  <c:v>44792</c:v>
                </c:pt>
                <c:pt idx="50">
                  <c:v>44793</c:v>
                </c:pt>
                <c:pt idx="51">
                  <c:v>44794</c:v>
                </c:pt>
                <c:pt idx="52">
                  <c:v>44795</c:v>
                </c:pt>
                <c:pt idx="53">
                  <c:v>44796</c:v>
                </c:pt>
                <c:pt idx="54">
                  <c:v>44797</c:v>
                </c:pt>
                <c:pt idx="55">
                  <c:v>44798</c:v>
                </c:pt>
                <c:pt idx="56">
                  <c:v>44799</c:v>
                </c:pt>
                <c:pt idx="57">
                  <c:v>44800</c:v>
                </c:pt>
                <c:pt idx="58">
                  <c:v>44801</c:v>
                </c:pt>
                <c:pt idx="59">
                  <c:v>44802</c:v>
                </c:pt>
                <c:pt idx="60">
                  <c:v>44803</c:v>
                </c:pt>
                <c:pt idx="61">
                  <c:v>44804</c:v>
                </c:pt>
                <c:pt idx="62">
                  <c:v>44805</c:v>
                </c:pt>
                <c:pt idx="63">
                  <c:v>44806</c:v>
                </c:pt>
                <c:pt idx="64">
                  <c:v>44807</c:v>
                </c:pt>
                <c:pt idx="65">
                  <c:v>44808</c:v>
                </c:pt>
                <c:pt idx="66">
                  <c:v>44809</c:v>
                </c:pt>
                <c:pt idx="67">
                  <c:v>44810</c:v>
                </c:pt>
                <c:pt idx="68">
                  <c:v>44811</c:v>
                </c:pt>
                <c:pt idx="69">
                  <c:v>44812</c:v>
                </c:pt>
                <c:pt idx="70">
                  <c:v>44813</c:v>
                </c:pt>
                <c:pt idx="71">
                  <c:v>44814</c:v>
                </c:pt>
                <c:pt idx="72">
                  <c:v>44815</c:v>
                </c:pt>
                <c:pt idx="73">
                  <c:v>44816</c:v>
                </c:pt>
                <c:pt idx="74">
                  <c:v>44817</c:v>
                </c:pt>
                <c:pt idx="75">
                  <c:v>44818</c:v>
                </c:pt>
                <c:pt idx="76">
                  <c:v>44819</c:v>
                </c:pt>
                <c:pt idx="77">
                  <c:v>44820</c:v>
                </c:pt>
                <c:pt idx="78">
                  <c:v>44821</c:v>
                </c:pt>
                <c:pt idx="79">
                  <c:v>44822</c:v>
                </c:pt>
                <c:pt idx="80">
                  <c:v>44823</c:v>
                </c:pt>
                <c:pt idx="81">
                  <c:v>44824</c:v>
                </c:pt>
                <c:pt idx="82">
                  <c:v>44825</c:v>
                </c:pt>
                <c:pt idx="83">
                  <c:v>44826</c:v>
                </c:pt>
                <c:pt idx="84">
                  <c:v>44827</c:v>
                </c:pt>
                <c:pt idx="85">
                  <c:v>44828</c:v>
                </c:pt>
                <c:pt idx="86">
                  <c:v>44829</c:v>
                </c:pt>
                <c:pt idx="87">
                  <c:v>44830</c:v>
                </c:pt>
                <c:pt idx="88">
                  <c:v>44831</c:v>
                </c:pt>
                <c:pt idx="89">
                  <c:v>44832</c:v>
                </c:pt>
                <c:pt idx="90">
                  <c:v>44833</c:v>
                </c:pt>
                <c:pt idx="91">
                  <c:v>44834</c:v>
                </c:pt>
              </c:numCache>
            </c:numRef>
          </c:xVal>
          <c:yVal>
            <c:numRef>
              <c:f>W.Camp!$F$4:$F$276</c:f>
              <c:numCache>
                <c:formatCode>0.00</c:formatCode>
                <c:ptCount val="92"/>
                <c:pt idx="0">
                  <c:v>5419.05</c:v>
                </c:pt>
                <c:pt idx="1">
                  <c:v>5419.03</c:v>
                </c:pt>
                <c:pt idx="2">
                  <c:v>5419.04</c:v>
                </c:pt>
                <c:pt idx="3">
                  <c:v>5419.06</c:v>
                </c:pt>
                <c:pt idx="4">
                  <c:v>5419.05</c:v>
                </c:pt>
                <c:pt idx="5">
                  <c:v>5419.1</c:v>
                </c:pt>
                <c:pt idx="6">
                  <c:v>5419.1</c:v>
                </c:pt>
                <c:pt idx="7">
                  <c:v>5419.11</c:v>
                </c:pt>
                <c:pt idx="8">
                  <c:v>5419.08</c:v>
                </c:pt>
                <c:pt idx="9">
                  <c:v>5419.05</c:v>
                </c:pt>
                <c:pt idx="10">
                  <c:v>5419.09</c:v>
                </c:pt>
                <c:pt idx="11">
                  <c:v>5419.08</c:v>
                </c:pt>
                <c:pt idx="12">
                  <c:v>5419.11</c:v>
                </c:pt>
                <c:pt idx="13">
                  <c:v>5419.05</c:v>
                </c:pt>
                <c:pt idx="14">
                  <c:v>5419.02</c:v>
                </c:pt>
                <c:pt idx="15">
                  <c:v>5419.08</c:v>
                </c:pt>
                <c:pt idx="16">
                  <c:v>5419.08</c:v>
                </c:pt>
                <c:pt idx="17">
                  <c:v>5419.13</c:v>
                </c:pt>
                <c:pt idx="18">
                  <c:v>5419.05</c:v>
                </c:pt>
                <c:pt idx="19">
                  <c:v>5419</c:v>
                </c:pt>
                <c:pt idx="20">
                  <c:v>5419.12</c:v>
                </c:pt>
                <c:pt idx="21">
                  <c:v>5419.13</c:v>
                </c:pt>
                <c:pt idx="22">
                  <c:v>5419.03</c:v>
                </c:pt>
                <c:pt idx="23">
                  <c:v>5419.04</c:v>
                </c:pt>
                <c:pt idx="24">
                  <c:v>5419.1</c:v>
                </c:pt>
                <c:pt idx="25">
                  <c:v>5419.1</c:v>
                </c:pt>
                <c:pt idx="26">
                  <c:v>5419.09</c:v>
                </c:pt>
                <c:pt idx="27">
                  <c:v>5419.08</c:v>
                </c:pt>
                <c:pt idx="28">
                  <c:v>5419.09</c:v>
                </c:pt>
                <c:pt idx="29">
                  <c:v>5419.11</c:v>
                </c:pt>
                <c:pt idx="30">
                  <c:v>5419.11</c:v>
                </c:pt>
                <c:pt idx="31">
                  <c:v>5419.15</c:v>
                </c:pt>
                <c:pt idx="32">
                  <c:v>5419.11</c:v>
                </c:pt>
                <c:pt idx="33">
                  <c:v>5419.1</c:v>
                </c:pt>
                <c:pt idx="34">
                  <c:v>5419.06</c:v>
                </c:pt>
                <c:pt idx="35">
                  <c:v>5419.16</c:v>
                </c:pt>
                <c:pt idx="36">
                  <c:v>5419.05</c:v>
                </c:pt>
                <c:pt idx="37">
                  <c:v>5419.04</c:v>
                </c:pt>
                <c:pt idx="38">
                  <c:v>5419.1</c:v>
                </c:pt>
                <c:pt idx="39">
                  <c:v>5419.1</c:v>
                </c:pt>
                <c:pt idx="40">
                  <c:v>5419.1</c:v>
                </c:pt>
                <c:pt idx="41">
                  <c:v>5419.09</c:v>
                </c:pt>
                <c:pt idx="42">
                  <c:v>5419.09</c:v>
                </c:pt>
                <c:pt idx="43">
                  <c:v>5419.08</c:v>
                </c:pt>
                <c:pt idx="44">
                  <c:v>5419.08</c:v>
                </c:pt>
                <c:pt idx="45">
                  <c:v>5419.11</c:v>
                </c:pt>
                <c:pt idx="46">
                  <c:v>5419.13</c:v>
                </c:pt>
                <c:pt idx="47">
                  <c:v>5419.1</c:v>
                </c:pt>
                <c:pt idx="48">
                  <c:v>5419.07</c:v>
                </c:pt>
                <c:pt idx="49">
                  <c:v>5419.09</c:v>
                </c:pt>
                <c:pt idx="50">
                  <c:v>5419.03</c:v>
                </c:pt>
                <c:pt idx="51">
                  <c:v>5419.05</c:v>
                </c:pt>
                <c:pt idx="52">
                  <c:v>5419.06</c:v>
                </c:pt>
                <c:pt idx="53">
                  <c:v>5419.1</c:v>
                </c:pt>
                <c:pt idx="54">
                  <c:v>5419.05</c:v>
                </c:pt>
                <c:pt idx="55">
                  <c:v>5419.08</c:v>
                </c:pt>
                <c:pt idx="56">
                  <c:v>5419.08</c:v>
                </c:pt>
                <c:pt idx="57">
                  <c:v>5419.1</c:v>
                </c:pt>
                <c:pt idx="58">
                  <c:v>5419.09</c:v>
                </c:pt>
                <c:pt idx="59">
                  <c:v>5419.08</c:v>
                </c:pt>
                <c:pt idx="60">
                  <c:v>5419.09</c:v>
                </c:pt>
                <c:pt idx="61">
                  <c:v>5419.12</c:v>
                </c:pt>
                <c:pt idx="62">
                  <c:v>5419.14</c:v>
                </c:pt>
                <c:pt idx="63">
                  <c:v>5419.11</c:v>
                </c:pt>
                <c:pt idx="64">
                  <c:v>5419.16</c:v>
                </c:pt>
                <c:pt idx="65">
                  <c:v>5419.09</c:v>
                </c:pt>
                <c:pt idx="66">
                  <c:v>5419.11</c:v>
                </c:pt>
                <c:pt idx="67">
                  <c:v>5419.07</c:v>
                </c:pt>
                <c:pt idx="68">
                  <c:v>5419.1</c:v>
                </c:pt>
                <c:pt idx="69">
                  <c:v>5419.12</c:v>
                </c:pt>
                <c:pt idx="70">
                  <c:v>5419.06</c:v>
                </c:pt>
                <c:pt idx="71">
                  <c:v>5419.1</c:v>
                </c:pt>
                <c:pt idx="72">
                  <c:v>5419.12</c:v>
                </c:pt>
                <c:pt idx="73">
                  <c:v>5419.18</c:v>
                </c:pt>
                <c:pt idx="74">
                  <c:v>5419.14</c:v>
                </c:pt>
                <c:pt idx="75">
                  <c:v>5419.13</c:v>
                </c:pt>
                <c:pt idx="76">
                  <c:v>5419.13</c:v>
                </c:pt>
                <c:pt idx="77">
                  <c:v>5419.12</c:v>
                </c:pt>
                <c:pt idx="78">
                  <c:v>5419.09</c:v>
                </c:pt>
                <c:pt idx="79">
                  <c:v>5419.07</c:v>
                </c:pt>
                <c:pt idx="80">
                  <c:v>5419.13</c:v>
                </c:pt>
                <c:pt idx="81">
                  <c:v>5419.09</c:v>
                </c:pt>
                <c:pt idx="82">
                  <c:v>5419.12</c:v>
                </c:pt>
                <c:pt idx="83">
                  <c:v>5419.13</c:v>
                </c:pt>
                <c:pt idx="84">
                  <c:v>5419.07</c:v>
                </c:pt>
                <c:pt idx="85">
                  <c:v>5419.07</c:v>
                </c:pt>
                <c:pt idx="86">
                  <c:v>5419.08</c:v>
                </c:pt>
                <c:pt idx="87">
                  <c:v>5419.11</c:v>
                </c:pt>
                <c:pt idx="88">
                  <c:v>5419.11</c:v>
                </c:pt>
                <c:pt idx="89">
                  <c:v>5419.08</c:v>
                </c:pt>
                <c:pt idx="90">
                  <c:v>5419.16</c:v>
                </c:pt>
                <c:pt idx="91">
                  <c:v>5419.06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298-49E3-870A-E376CAB823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08914127"/>
        <c:axId val="1"/>
      </c:scatterChart>
      <c:scatterChart>
        <c:scatterStyle val="lineMarker"/>
        <c:varyColors val="0"/>
        <c:ser>
          <c:idx val="0"/>
          <c:order val="0"/>
          <c:tx>
            <c:v>W. Camp (Totalized Flow)</c:v>
          </c:tx>
          <c:marker>
            <c:symbol val="none"/>
          </c:marker>
          <c:xVal>
            <c:numRef>
              <c:f>W.Camp!$A$4:$A$276</c:f>
              <c:numCache>
                <c:formatCode>[$-409]d\-mmm\-yy;@</c:formatCode>
                <c:ptCount val="92"/>
                <c:pt idx="0">
                  <c:v>44743</c:v>
                </c:pt>
                <c:pt idx="1">
                  <c:v>44744</c:v>
                </c:pt>
                <c:pt idx="2">
                  <c:v>44745</c:v>
                </c:pt>
                <c:pt idx="3">
                  <c:v>44746</c:v>
                </c:pt>
                <c:pt idx="4">
                  <c:v>44747</c:v>
                </c:pt>
                <c:pt idx="5">
                  <c:v>44748</c:v>
                </c:pt>
                <c:pt idx="6">
                  <c:v>44749</c:v>
                </c:pt>
                <c:pt idx="7">
                  <c:v>44750</c:v>
                </c:pt>
                <c:pt idx="8">
                  <c:v>44751</c:v>
                </c:pt>
                <c:pt idx="9">
                  <c:v>44752</c:v>
                </c:pt>
                <c:pt idx="10">
                  <c:v>44753</c:v>
                </c:pt>
                <c:pt idx="11">
                  <c:v>44754</c:v>
                </c:pt>
                <c:pt idx="12">
                  <c:v>44755</c:v>
                </c:pt>
                <c:pt idx="13">
                  <c:v>44756</c:v>
                </c:pt>
                <c:pt idx="14">
                  <c:v>44757</c:v>
                </c:pt>
                <c:pt idx="15">
                  <c:v>44758</c:v>
                </c:pt>
                <c:pt idx="16">
                  <c:v>44759</c:v>
                </c:pt>
                <c:pt idx="17">
                  <c:v>44760</c:v>
                </c:pt>
                <c:pt idx="18">
                  <c:v>44761</c:v>
                </c:pt>
                <c:pt idx="19">
                  <c:v>44762</c:v>
                </c:pt>
                <c:pt idx="20">
                  <c:v>44763</c:v>
                </c:pt>
                <c:pt idx="21">
                  <c:v>44764</c:v>
                </c:pt>
                <c:pt idx="22">
                  <c:v>44765</c:v>
                </c:pt>
                <c:pt idx="23">
                  <c:v>44766</c:v>
                </c:pt>
                <c:pt idx="24">
                  <c:v>44767</c:v>
                </c:pt>
                <c:pt idx="25">
                  <c:v>44768</c:v>
                </c:pt>
                <c:pt idx="26">
                  <c:v>44769</c:v>
                </c:pt>
                <c:pt idx="27">
                  <c:v>44770</c:v>
                </c:pt>
                <c:pt idx="28">
                  <c:v>44771</c:v>
                </c:pt>
                <c:pt idx="29">
                  <c:v>44772</c:v>
                </c:pt>
                <c:pt idx="30">
                  <c:v>44773</c:v>
                </c:pt>
                <c:pt idx="31">
                  <c:v>44774</c:v>
                </c:pt>
                <c:pt idx="32">
                  <c:v>44775</c:v>
                </c:pt>
                <c:pt idx="33">
                  <c:v>44776</c:v>
                </c:pt>
                <c:pt idx="34">
                  <c:v>44777</c:v>
                </c:pt>
                <c:pt idx="35">
                  <c:v>44778</c:v>
                </c:pt>
                <c:pt idx="36">
                  <c:v>44779</c:v>
                </c:pt>
                <c:pt idx="37">
                  <c:v>44780</c:v>
                </c:pt>
                <c:pt idx="38">
                  <c:v>44781</c:v>
                </c:pt>
                <c:pt idx="39">
                  <c:v>44782</c:v>
                </c:pt>
                <c:pt idx="40">
                  <c:v>44783</c:v>
                </c:pt>
                <c:pt idx="41">
                  <c:v>44784</c:v>
                </c:pt>
                <c:pt idx="42">
                  <c:v>44785</c:v>
                </c:pt>
                <c:pt idx="43">
                  <c:v>44786</c:v>
                </c:pt>
                <c:pt idx="44">
                  <c:v>44787</c:v>
                </c:pt>
                <c:pt idx="45">
                  <c:v>44788</c:v>
                </c:pt>
                <c:pt idx="46">
                  <c:v>44789</c:v>
                </c:pt>
                <c:pt idx="47">
                  <c:v>44790</c:v>
                </c:pt>
                <c:pt idx="48">
                  <c:v>44791</c:v>
                </c:pt>
                <c:pt idx="49">
                  <c:v>44792</c:v>
                </c:pt>
                <c:pt idx="50">
                  <c:v>44793</c:v>
                </c:pt>
                <c:pt idx="51">
                  <c:v>44794</c:v>
                </c:pt>
                <c:pt idx="52">
                  <c:v>44795</c:v>
                </c:pt>
                <c:pt idx="53">
                  <c:v>44796</c:v>
                </c:pt>
                <c:pt idx="54">
                  <c:v>44797</c:v>
                </c:pt>
                <c:pt idx="55">
                  <c:v>44798</c:v>
                </c:pt>
                <c:pt idx="56">
                  <c:v>44799</c:v>
                </c:pt>
                <c:pt idx="57">
                  <c:v>44800</c:v>
                </c:pt>
                <c:pt idx="58">
                  <c:v>44801</c:v>
                </c:pt>
                <c:pt idx="59">
                  <c:v>44802</c:v>
                </c:pt>
                <c:pt idx="60">
                  <c:v>44803</c:v>
                </c:pt>
                <c:pt idx="61">
                  <c:v>44804</c:v>
                </c:pt>
                <c:pt idx="62">
                  <c:v>44805</c:v>
                </c:pt>
                <c:pt idx="63">
                  <c:v>44806</c:v>
                </c:pt>
                <c:pt idx="64">
                  <c:v>44807</c:v>
                </c:pt>
                <c:pt idx="65">
                  <c:v>44808</c:v>
                </c:pt>
                <c:pt idx="66">
                  <c:v>44809</c:v>
                </c:pt>
                <c:pt idx="67">
                  <c:v>44810</c:v>
                </c:pt>
                <c:pt idx="68">
                  <c:v>44811</c:v>
                </c:pt>
                <c:pt idx="69">
                  <c:v>44812</c:v>
                </c:pt>
                <c:pt idx="70">
                  <c:v>44813</c:v>
                </c:pt>
                <c:pt idx="71">
                  <c:v>44814</c:v>
                </c:pt>
                <c:pt idx="72">
                  <c:v>44815</c:v>
                </c:pt>
                <c:pt idx="73">
                  <c:v>44816</c:v>
                </c:pt>
                <c:pt idx="74">
                  <c:v>44817</c:v>
                </c:pt>
                <c:pt idx="75">
                  <c:v>44818</c:v>
                </c:pt>
                <c:pt idx="76">
                  <c:v>44819</c:v>
                </c:pt>
                <c:pt idx="77">
                  <c:v>44820</c:v>
                </c:pt>
                <c:pt idx="78">
                  <c:v>44821</c:v>
                </c:pt>
                <c:pt idx="79">
                  <c:v>44822</c:v>
                </c:pt>
                <c:pt idx="80">
                  <c:v>44823</c:v>
                </c:pt>
                <c:pt idx="81">
                  <c:v>44824</c:v>
                </c:pt>
                <c:pt idx="82">
                  <c:v>44825</c:v>
                </c:pt>
                <c:pt idx="83">
                  <c:v>44826</c:v>
                </c:pt>
                <c:pt idx="84">
                  <c:v>44827</c:v>
                </c:pt>
                <c:pt idx="85">
                  <c:v>44828</c:v>
                </c:pt>
                <c:pt idx="86">
                  <c:v>44829</c:v>
                </c:pt>
                <c:pt idx="87">
                  <c:v>44830</c:v>
                </c:pt>
                <c:pt idx="88">
                  <c:v>44831</c:v>
                </c:pt>
                <c:pt idx="89">
                  <c:v>44832</c:v>
                </c:pt>
                <c:pt idx="90">
                  <c:v>44833</c:v>
                </c:pt>
                <c:pt idx="91">
                  <c:v>44834</c:v>
                </c:pt>
              </c:numCache>
            </c:numRef>
          </c:xVal>
          <c:yVal>
            <c:numRef>
              <c:f>W.Camp!$E$4:$E$276</c:f>
              <c:numCache>
                <c:formatCode>0</c:formatCode>
                <c:ptCount val="92"/>
                <c:pt idx="0">
                  <c:v>146.51162790710899</c:v>
                </c:pt>
                <c:pt idx="1">
                  <c:v>147.23282442695756</c:v>
                </c:pt>
                <c:pt idx="2">
                  <c:v>149.30795847750863</c:v>
                </c:pt>
                <c:pt idx="3">
                  <c:v>146.45270270224191</c:v>
                </c:pt>
                <c:pt idx="4">
                  <c:v>147.71736526946106</c:v>
                </c:pt>
                <c:pt idx="5">
                  <c:v>148.91060606100004</c:v>
                </c:pt>
                <c:pt idx="6">
                  <c:v>149.61898305131982</c:v>
                </c:pt>
                <c:pt idx="7">
                  <c:v>148.20909708097494</c:v>
                </c:pt>
                <c:pt idx="8">
                  <c:v>148.38822704999683</c:v>
                </c:pt>
                <c:pt idx="9">
                  <c:v>149.33071428534177</c:v>
                </c:pt>
                <c:pt idx="10">
                  <c:v>148.14620689607597</c:v>
                </c:pt>
                <c:pt idx="11">
                  <c:v>151.46484375041325</c:v>
                </c:pt>
                <c:pt idx="12">
                  <c:v>158.09940828358805</c:v>
                </c:pt>
                <c:pt idx="13">
                  <c:v>155.6083650195624</c:v>
                </c:pt>
                <c:pt idx="14">
                  <c:v>155.73122529629941</c:v>
                </c:pt>
                <c:pt idx="15">
                  <c:v>153.86000000000001</c:v>
                </c:pt>
                <c:pt idx="16">
                  <c:v>156.25000000041339</c:v>
                </c:pt>
                <c:pt idx="17">
                  <c:v>157.01442006281053</c:v>
                </c:pt>
                <c:pt idx="18">
                  <c:v>151.9844594591008</c:v>
                </c:pt>
                <c:pt idx="19">
                  <c:v>155.59836808631277</c:v>
                </c:pt>
                <c:pt idx="20">
                  <c:v>154.74811812412293</c:v>
                </c:pt>
                <c:pt idx="21">
                  <c:v>159.40677966139438</c:v>
                </c:pt>
                <c:pt idx="22">
                  <c:v>156.22382978692448</c:v>
                </c:pt>
                <c:pt idx="23">
                  <c:v>157.5174825173543</c:v>
                </c:pt>
                <c:pt idx="24">
                  <c:v>156.6284848480428</c:v>
                </c:pt>
                <c:pt idx="25">
                  <c:v>159.20854092579455</c:v>
                </c:pt>
                <c:pt idx="26">
                  <c:v>159.54861111162708</c:v>
                </c:pt>
                <c:pt idx="27">
                  <c:v>159.28405797114888</c:v>
                </c:pt>
                <c:pt idx="28">
                  <c:v>160.25862068965517</c:v>
                </c:pt>
                <c:pt idx="29">
                  <c:v>160.80129449874536</c:v>
                </c:pt>
                <c:pt idx="30">
                  <c:v>160.29411764661975</c:v>
                </c:pt>
                <c:pt idx="31">
                  <c:v>160.51401869193805</c:v>
                </c:pt>
                <c:pt idx="32">
                  <c:v>160.91269841314443</c:v>
                </c:pt>
                <c:pt idx="33">
                  <c:v>160.51779935238795</c:v>
                </c:pt>
                <c:pt idx="34">
                  <c:v>161.34812286676598</c:v>
                </c:pt>
                <c:pt idx="35">
                  <c:v>161.23785488935306</c:v>
                </c:pt>
                <c:pt idx="36">
                  <c:v>160.33057851285946</c:v>
                </c:pt>
                <c:pt idx="37">
                  <c:v>157.16845878175548</c:v>
                </c:pt>
                <c:pt idx="38">
                  <c:v>160.63492063527684</c:v>
                </c:pt>
                <c:pt idx="39">
                  <c:v>164.39801980198021</c:v>
                </c:pt>
                <c:pt idx="40">
                  <c:v>166.34578754621316</c:v>
                </c:pt>
                <c:pt idx="41">
                  <c:v>163.72377622430938</c:v>
                </c:pt>
                <c:pt idx="42">
                  <c:v>164.8648648648649</c:v>
                </c:pt>
                <c:pt idx="43">
                  <c:v>160.8901515155772</c:v>
                </c:pt>
                <c:pt idx="44">
                  <c:v>164.81993127108205</c:v>
                </c:pt>
                <c:pt idx="45">
                  <c:v>163.15973597397348</c:v>
                </c:pt>
                <c:pt idx="46">
                  <c:v>158.37898550724637</c:v>
                </c:pt>
                <c:pt idx="47">
                  <c:v>170.25544554416197</c:v>
                </c:pt>
                <c:pt idx="48">
                  <c:v>169.3103942648091</c:v>
                </c:pt>
                <c:pt idx="49">
                  <c:v>169.61805555514417</c:v>
                </c:pt>
                <c:pt idx="50">
                  <c:v>170.5625954199989</c:v>
                </c:pt>
                <c:pt idx="51">
                  <c:v>169.10000000027532</c:v>
                </c:pt>
                <c:pt idx="52">
                  <c:v>166.92789968652036</c:v>
                </c:pt>
                <c:pt idx="53">
                  <c:v>168.2258064513602</c:v>
                </c:pt>
                <c:pt idx="54">
                  <c:v>169.45606694560669</c:v>
                </c:pt>
                <c:pt idx="55">
                  <c:v>168.66438356137485</c:v>
                </c:pt>
                <c:pt idx="56">
                  <c:v>168.74966887417219</c:v>
                </c:pt>
                <c:pt idx="57">
                  <c:v>172.10144927492678</c:v>
                </c:pt>
                <c:pt idx="58">
                  <c:v>172.78911564666902</c:v>
                </c:pt>
                <c:pt idx="59">
                  <c:v>170.63884892072039</c:v>
                </c:pt>
                <c:pt idx="60">
                  <c:v>170.68690095846645</c:v>
                </c:pt>
                <c:pt idx="61">
                  <c:v>172.02380952340081</c:v>
                </c:pt>
                <c:pt idx="62">
                  <c:v>174.07859649165471</c:v>
                </c:pt>
                <c:pt idx="63">
                  <c:v>174.11347517687369</c:v>
                </c:pt>
                <c:pt idx="64">
                  <c:v>174.73988095238096</c:v>
                </c:pt>
                <c:pt idx="65">
                  <c:v>178.2366071421161</c:v>
                </c:pt>
                <c:pt idx="66">
                  <c:v>177.77269624545121</c:v>
                </c:pt>
                <c:pt idx="67">
                  <c:v>177.16666666680416</c:v>
                </c:pt>
                <c:pt idx="68">
                  <c:v>176.63043478231069</c:v>
                </c:pt>
                <c:pt idx="69">
                  <c:v>178.16756756798802</c:v>
                </c:pt>
                <c:pt idx="70">
                  <c:v>176.50375939787827</c:v>
                </c:pt>
                <c:pt idx="71">
                  <c:v>175.67975830778636</c:v>
                </c:pt>
                <c:pt idx="72">
                  <c:v>177.958</c:v>
                </c:pt>
                <c:pt idx="73">
                  <c:v>179.86111111111111</c:v>
                </c:pt>
                <c:pt idx="74">
                  <c:v>182.63888888888889</c:v>
                </c:pt>
                <c:pt idx="75">
                  <c:v>182.0617543855187</c:v>
                </c:pt>
                <c:pt idx="76">
                  <c:v>180.85664335634888</c:v>
                </c:pt>
                <c:pt idx="77">
                  <c:v>178.4334763953847</c:v>
                </c:pt>
                <c:pt idx="78">
                  <c:v>181.41744966414603</c:v>
                </c:pt>
                <c:pt idx="79">
                  <c:v>181.2937062935587</c:v>
                </c:pt>
                <c:pt idx="80">
                  <c:v>184.48729641735787</c:v>
                </c:pt>
                <c:pt idx="81">
                  <c:v>185.40145985417215</c:v>
                </c:pt>
                <c:pt idx="82">
                  <c:v>185.30351437727248</c:v>
                </c:pt>
                <c:pt idx="83">
                  <c:v>190.2824817518248</c:v>
                </c:pt>
                <c:pt idx="84">
                  <c:v>188.50174215966706</c:v>
                </c:pt>
                <c:pt idx="85">
                  <c:v>187.9893238440394</c:v>
                </c:pt>
                <c:pt idx="86">
                  <c:v>186.38350515434095</c:v>
                </c:pt>
                <c:pt idx="87">
                  <c:v>187.54208754179351</c:v>
                </c:pt>
                <c:pt idx="88">
                  <c:v>190.51538461522952</c:v>
                </c:pt>
                <c:pt idx="89">
                  <c:v>191.6083916083916</c:v>
                </c:pt>
                <c:pt idx="90">
                  <c:v>193.99867549698789</c:v>
                </c:pt>
                <c:pt idx="91">
                  <c:v>190.8424908418398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298-49E3-870A-E376CAB823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"/>
        <c:axId val="4"/>
      </c:scatterChart>
      <c:valAx>
        <c:axId val="608914127"/>
        <c:scaling>
          <c:orientation val="minMax"/>
        </c:scaling>
        <c:delete val="0"/>
        <c:axPos val="b"/>
        <c:majorGridlines/>
        <c:numFmt formatCode="m/d/yy;@" sourceLinked="0"/>
        <c:majorTickMark val="out"/>
        <c:minorTickMark val="none"/>
        <c:tickLblPos val="nextTo"/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5420"/>
          <c:min val="5417.5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WL Elevation (NAVD29 amsl ft)</a:t>
                </a:r>
              </a:p>
            </c:rich>
          </c:tx>
          <c:layout>
            <c:manualLayout>
              <c:xMode val="edge"/>
              <c:yMode val="edge"/>
              <c:x val="1.7817322834645669E-2"/>
              <c:y val="0.28787883136722126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08914127"/>
        <c:crosses val="autoZero"/>
        <c:crossBetween val="midCat"/>
      </c:valAx>
      <c:valAx>
        <c:axId val="3"/>
        <c:scaling>
          <c:orientation val="minMax"/>
        </c:scaling>
        <c:delete val="1"/>
        <c:axPos val="b"/>
        <c:numFmt formatCode="[$-409]d\-mmm\-yy;@" sourceLinked="1"/>
        <c:majorTickMark val="out"/>
        <c:minorTickMark val="none"/>
        <c:tickLblPos val="nextTo"/>
        <c:crossAx val="4"/>
        <c:crosses val="autoZero"/>
        <c:crossBetween val="midCat"/>
      </c:valAx>
      <c:valAx>
        <c:axId val="4"/>
        <c:scaling>
          <c:orientation val="minMax"/>
          <c:max val="250"/>
          <c:min val="50"/>
        </c:scaling>
        <c:delete val="0"/>
        <c:axPos val="r"/>
        <c:title>
          <c:tx>
            <c:rich>
              <a:bodyPr/>
              <a:lstStyle/>
              <a:p>
                <a:pPr>
                  <a:defRPr b="1"/>
                </a:pPr>
                <a:r>
                  <a:rPr lang="en-US" b="1"/>
                  <a:t>Gallons</a:t>
                </a:r>
                <a:r>
                  <a:rPr lang="en-US" b="1" baseline="0"/>
                  <a:t> Per Minute (gpm)</a:t>
                </a:r>
                <a:endParaRPr lang="en-US" b="1"/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crossAx val="3"/>
        <c:crosses val="max"/>
        <c:crossBetween val="midCat"/>
      </c:valAx>
    </c:plotArea>
    <c:legend>
      <c:legendPos val="r"/>
      <c:layout>
        <c:manualLayout>
          <c:xMode val="edge"/>
          <c:yMode val="edge"/>
          <c:x val="0.36598401866433361"/>
          <c:y val="0.94410692588092338"/>
          <c:w val="0.24755123942840485"/>
          <c:h val="5.2247873633049835E-2"/>
        </c:manualLayout>
      </c:layout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mbria"/>
                <a:ea typeface="Cambria"/>
                <a:cs typeface="Cambria"/>
              </a:defRPr>
            </a:pPr>
            <a:r>
              <a:rPr lang="en-US"/>
              <a:t>BRW-01W and BRW-00 Pond Water Level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8.5209682123067954E-2"/>
          <c:y val="8.2077115170922296E-2"/>
          <c:w val="0.86816209748982087"/>
          <c:h val="0.7639469580275734"/>
        </c:manualLayout>
      </c:layout>
      <c:scatterChart>
        <c:scatterStyle val="smoothMarker"/>
        <c:varyColors val="0"/>
        <c:ser>
          <c:idx val="2"/>
          <c:order val="0"/>
          <c:tx>
            <c:v>BRW-01W WL (MP 5424.88')</c:v>
          </c:tx>
          <c:marker>
            <c:symbol val="none"/>
          </c:marker>
          <c:xVal>
            <c:numRef>
              <c:f>BRW!$A$4:$A$42</c:f>
              <c:numCache>
                <c:formatCode>m/d/yyyy</c:formatCode>
                <c:ptCount val="13"/>
                <c:pt idx="0">
                  <c:v>44748</c:v>
                </c:pt>
                <c:pt idx="1">
                  <c:v>44755</c:v>
                </c:pt>
                <c:pt idx="2">
                  <c:v>44762</c:v>
                </c:pt>
                <c:pt idx="3">
                  <c:v>44769</c:v>
                </c:pt>
                <c:pt idx="4">
                  <c:v>44776</c:v>
                </c:pt>
                <c:pt idx="5">
                  <c:v>44783</c:v>
                </c:pt>
                <c:pt idx="6">
                  <c:v>44790</c:v>
                </c:pt>
                <c:pt idx="7">
                  <c:v>44797</c:v>
                </c:pt>
                <c:pt idx="8">
                  <c:v>44804</c:v>
                </c:pt>
                <c:pt idx="9">
                  <c:v>44811</c:v>
                </c:pt>
                <c:pt idx="10">
                  <c:v>44818</c:v>
                </c:pt>
                <c:pt idx="11">
                  <c:v>44825</c:v>
                </c:pt>
                <c:pt idx="12">
                  <c:v>44832</c:v>
                </c:pt>
              </c:numCache>
            </c:numRef>
          </c:xVal>
          <c:yVal>
            <c:numRef>
              <c:f>BRW!$V$4:$V$42</c:f>
              <c:numCache>
                <c:formatCode>General</c:formatCode>
                <c:ptCount val="13"/>
                <c:pt idx="0">
                  <c:v>5427.38</c:v>
                </c:pt>
                <c:pt idx="1">
                  <c:v>5427.37</c:v>
                </c:pt>
                <c:pt idx="2">
                  <c:v>5427.4000000000005</c:v>
                </c:pt>
                <c:pt idx="3">
                  <c:v>5427.38</c:v>
                </c:pt>
                <c:pt idx="4">
                  <c:v>5427.38</c:v>
                </c:pt>
                <c:pt idx="5">
                  <c:v>5427.4000000000005</c:v>
                </c:pt>
                <c:pt idx="6">
                  <c:v>5427.38</c:v>
                </c:pt>
                <c:pt idx="7">
                  <c:v>5427.39</c:v>
                </c:pt>
                <c:pt idx="8">
                  <c:v>5427.38</c:v>
                </c:pt>
                <c:pt idx="9">
                  <c:v>5427.33</c:v>
                </c:pt>
                <c:pt idx="10">
                  <c:v>5427.39</c:v>
                </c:pt>
                <c:pt idx="11">
                  <c:v>5427.4000000000005</c:v>
                </c:pt>
                <c:pt idx="12">
                  <c:v>5427.4000000000005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0E4-4D54-A0C0-D1896BDC1FB5}"/>
            </c:ext>
          </c:extLst>
        </c:ser>
        <c:ser>
          <c:idx val="0"/>
          <c:order val="1"/>
          <c:tx>
            <c:v>BRW-00 Elevation (MP 5439.29')</c:v>
          </c:tx>
          <c:marker>
            <c:symbol val="none"/>
          </c:marker>
          <c:xVal>
            <c:numRef>
              <c:f>BRW!$A$4:$A$42</c:f>
              <c:numCache>
                <c:formatCode>m/d/yyyy</c:formatCode>
                <c:ptCount val="13"/>
                <c:pt idx="0">
                  <c:v>44748</c:v>
                </c:pt>
                <c:pt idx="1">
                  <c:v>44755</c:v>
                </c:pt>
                <c:pt idx="2">
                  <c:v>44762</c:v>
                </c:pt>
                <c:pt idx="3">
                  <c:v>44769</c:v>
                </c:pt>
                <c:pt idx="4">
                  <c:v>44776</c:v>
                </c:pt>
                <c:pt idx="5">
                  <c:v>44783</c:v>
                </c:pt>
                <c:pt idx="6">
                  <c:v>44790</c:v>
                </c:pt>
                <c:pt idx="7">
                  <c:v>44797</c:v>
                </c:pt>
                <c:pt idx="8">
                  <c:v>44804</c:v>
                </c:pt>
                <c:pt idx="9">
                  <c:v>44811</c:v>
                </c:pt>
                <c:pt idx="10">
                  <c:v>44818</c:v>
                </c:pt>
                <c:pt idx="11">
                  <c:v>44825</c:v>
                </c:pt>
                <c:pt idx="12">
                  <c:v>44832</c:v>
                </c:pt>
              </c:numCache>
            </c:numRef>
          </c:xVal>
          <c:yVal>
            <c:numRef>
              <c:f>BRW!$H$4:$H$42</c:f>
              <c:numCache>
                <c:formatCode>0.00</c:formatCode>
                <c:ptCount val="13"/>
                <c:pt idx="0">
                  <c:v>5428.94</c:v>
                </c:pt>
                <c:pt idx="1">
                  <c:v>5428.95</c:v>
                </c:pt>
                <c:pt idx="2">
                  <c:v>5428.95</c:v>
                </c:pt>
                <c:pt idx="3">
                  <c:v>5428.9299999999994</c:v>
                </c:pt>
                <c:pt idx="4">
                  <c:v>5428.9299999999994</c:v>
                </c:pt>
                <c:pt idx="5">
                  <c:v>5428.97</c:v>
                </c:pt>
                <c:pt idx="6">
                  <c:v>5428.95</c:v>
                </c:pt>
                <c:pt idx="7">
                  <c:v>5428.95</c:v>
                </c:pt>
                <c:pt idx="8">
                  <c:v>5428.95</c:v>
                </c:pt>
                <c:pt idx="9">
                  <c:v>5428.95</c:v>
                </c:pt>
                <c:pt idx="10">
                  <c:v>5428.95</c:v>
                </c:pt>
                <c:pt idx="11">
                  <c:v>5428.95</c:v>
                </c:pt>
                <c:pt idx="12">
                  <c:v>5428.95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F0E4-4D54-A0C0-D1896BDC1F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03216687"/>
        <c:axId val="1"/>
      </c:scatterChart>
      <c:valAx>
        <c:axId val="603216687"/>
        <c:scaling>
          <c:orientation val="minMax"/>
        </c:scaling>
        <c:delete val="0"/>
        <c:axPos val="b"/>
        <c:majorGridlines/>
        <c:numFmt formatCode="m/d/yyyy" sourceLinked="0"/>
        <c:majorTickMark val="out"/>
        <c:minorTickMark val="none"/>
        <c:tickLblPos val="nextTo"/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5430"/>
          <c:min val="5427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Water Level (NAVD 29 amsl ft)</a:t>
                </a:r>
              </a:p>
            </c:rich>
          </c:tx>
          <c:layout>
            <c:manualLayout>
              <c:xMode val="edge"/>
              <c:yMode val="edge"/>
              <c:x val="3.2182587496847595E-3"/>
              <c:y val="0.32803997920673039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03216687"/>
        <c:crosses val="autoZero"/>
        <c:crossBetween val="midCat"/>
        <c:majorUnit val="0.5"/>
      </c:valAx>
      <c:spPr>
        <a:noFill/>
        <a:ln w="9525">
          <a:solidFill>
            <a:schemeClr val="tx1">
              <a:lumMod val="50000"/>
              <a:lumOff val="50000"/>
            </a:schemeClr>
          </a:solidFill>
        </a:ln>
      </c:spPr>
    </c:plotArea>
    <c:legend>
      <c:legendPos val="r"/>
      <c:layout>
        <c:manualLayout>
          <c:xMode val="edge"/>
          <c:yMode val="edge"/>
          <c:x val="0.70462633451957291"/>
          <c:y val="0.49696233292831105"/>
          <c:w val="0.21797153024911031"/>
          <c:h val="5.9538274605103303E-2"/>
        </c:manualLayout>
      </c:layout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chart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 codeName="Chart6">
    <tabColor theme="4" tint="0.79998168889431442"/>
  </sheetPr>
  <sheetViews>
    <sheetView zoomScale="88" workbookViewId="0" zoomToFit="1"/>
  </sheetViews>
  <pageMargins left="0.7" right="0.7" top="0.75" bottom="0.75" header="0.3" footer="0.3"/>
  <pageSetup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 codeName="Chart4">
    <tabColor theme="4" tint="0.79998168889431442"/>
  </sheetPr>
  <sheetViews>
    <sheetView zoomScale="88" workbookViewId="0" zoomToFit="1"/>
  </sheetViews>
  <pageMargins left="0.7" right="0.7" top="0.75" bottom="0.75" header="0.3" footer="0.3"/>
  <pageSetup orientation="landscape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 codeName="Chart5">
    <tabColor theme="4" tint="0.79998168889431442"/>
  </sheetPr>
  <sheetViews>
    <sheetView zoomScale="88" workbookViewId="0" zoomToFit="1"/>
  </sheetViews>
  <pageMargins left="0.7" right="0.7" top="0.75" bottom="0.75" header="0.3" footer="0.3"/>
  <pageSetup orientation="landscape" r:id="rId1"/>
  <headerFooter alignWithMargins="0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300-000000000000}">
  <sheetPr codeName="Chart10">
    <tabColor theme="4" tint="0.79998168889431442"/>
  </sheetPr>
  <sheetViews>
    <sheetView zoomScale="88" workbookViewId="0" zoomToFit="1"/>
  </sheetViews>
  <pageMargins left="0.7" right="0.7" top="0.75" bottom="0.75" header="0.3" footer="0.3"/>
  <pageSetup orientation="landscape" r:id="rId1"/>
  <headerFooter alignWithMargins="0"/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400-000000000000}">
  <sheetPr codeName="Chart7">
    <tabColor theme="4" tint="0.79998168889431442"/>
  </sheetPr>
  <sheetViews>
    <sheetView tabSelected="1" zoomScale="107" workbookViewId="0"/>
  </sheetViews>
  <pageMargins left="0.7" right="0.7" top="0.75" bottom="0.75" header="0.3" footer="0.3"/>
  <pageSetup orientation="landscape" r:id="rId1"/>
  <headerFooter alignWithMargins="0"/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500-000000000000}">
  <sheetPr codeName="Chart8">
    <tabColor theme="3" tint="0.79998168889431442"/>
  </sheetPr>
  <sheetViews>
    <sheetView zoomScale="88" workbookViewId="0" zoomToFit="1"/>
  </sheetViews>
  <pageMargins left="0.7" right="0.7" top="0.75" bottom="0.75" header="0.3" footer="0.3"/>
  <pageSetup orientation="landscape" r:id="rId1"/>
  <headerFooter alignWithMargins="0"/>
  <drawing r:id="rId2"/>
</chartsheet>
</file>

<file path=xl/chartsheets/sheet7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600-000000000000}">
  <sheetPr codeName="Chart9">
    <tabColor theme="3" tint="0.79998168889431442"/>
  </sheetPr>
  <sheetViews>
    <sheetView zoomScale="88" workbookViewId="0" zoomToFit="1"/>
  </sheetViews>
  <pageMargins left="0.7" right="0.7" top="0.75" bottom="0.75" header="0.3" footer="0.3"/>
  <pageSetup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74150" cy="6288759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0A12337-1F8A-4724-8AF4-EAB49E04F652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0.40975</cdr:y>
    </cdr:from>
    <cdr:to>
      <cdr:x>0.00282</cdr:x>
      <cdr:y>0.4009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AAE8717C-BE9A-424C-9A8D-542AB07740F1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0" y="0"/>
          <a:ext cx="24386" cy="24386"/>
        </a:xfrm>
        <a:prstGeom xmlns:a="http://schemas.openxmlformats.org/drawingml/2006/main" prst="rect">
          <a:avLst/>
        </a:prstGeom>
      </cdr:spPr>
    </cdr:pic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74150" cy="6288759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CF2390B-2D56-46A7-8C26-253E0013DE7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674150" cy="6288759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CD0F4EC-1962-4ACD-901E-D5AC6F1EFA9A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8674150" cy="6288759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7834084-8648-42BC-9DD5-956F473908E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8670421" cy="628472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446CE1A-C747-4944-8BE5-5AB3E6494F94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0.09167</cdr:x>
      <cdr:y>0.17385</cdr:y>
    </cdr:from>
    <cdr:to>
      <cdr:x>0.23875</cdr:x>
      <cdr:y>0.32931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C73ED9AE-62B1-4AB2-9502-A8505785DE1A}"/>
            </a:ext>
          </a:extLst>
        </cdr:cNvPr>
        <cdr:cNvSpPr txBox="1"/>
      </cdr:nvSpPr>
      <cdr:spPr>
        <a:xfrm xmlns:a="http://schemas.openxmlformats.org/drawingml/2006/main">
          <a:off x="795130" y="1093304"/>
          <a:ext cx="1275823" cy="9776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/>
            <a:t>JCI and operators cleaning discharge</a:t>
          </a:r>
          <a:r>
            <a:rPr lang="en-US" sz="1100" baseline="0"/>
            <a:t> lines in dry vault on July 5, 2022</a:t>
          </a:r>
          <a:endParaRPr lang="en-US" sz="1100"/>
        </a:p>
      </cdr:txBody>
    </cdr:sp>
  </cdr:relSizeAnchor>
  <cdr:relSizeAnchor xmlns:cdr="http://schemas.openxmlformats.org/drawingml/2006/chartDrawing">
    <cdr:from>
      <cdr:x>0.28021</cdr:x>
      <cdr:y>0.13937</cdr:y>
    </cdr:from>
    <cdr:to>
      <cdr:x>0.43563</cdr:x>
      <cdr:y>0.33362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FA4E8C49-03AB-42A8-892F-CEA3D7400278}"/>
            </a:ext>
          </a:extLst>
        </cdr:cNvPr>
        <cdr:cNvSpPr txBox="1"/>
      </cdr:nvSpPr>
      <cdr:spPr>
        <a:xfrm xmlns:a="http://schemas.openxmlformats.org/drawingml/2006/main">
          <a:off x="2430569" y="876451"/>
          <a:ext cx="1348108" cy="122160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/>
            <a:t>Power outage on July 8, 2022. Generator ran for approximatley 1 hour.</a:t>
          </a:r>
        </a:p>
      </cdr:txBody>
    </cdr:sp>
  </cdr:relSizeAnchor>
  <cdr:relSizeAnchor xmlns:cdr="http://schemas.openxmlformats.org/drawingml/2006/chartDrawing">
    <cdr:from>
      <cdr:x>0.30625</cdr:x>
      <cdr:y>0.39511</cdr:y>
    </cdr:from>
    <cdr:to>
      <cdr:x>0.50937</cdr:x>
      <cdr:y>0.57356</cdr:y>
    </cdr:to>
    <cdr:sp macro="" textlink="">
      <cdr:nvSpPr>
        <cdr:cNvPr id="5" name="TextBox 4">
          <a:extLst xmlns:a="http://schemas.openxmlformats.org/drawingml/2006/main">
            <a:ext uri="{FF2B5EF4-FFF2-40B4-BE49-F238E27FC236}">
              <a16:creationId xmlns:a16="http://schemas.microsoft.com/office/drawing/2014/main" id="{FE445CE0-7FBC-4161-8C01-F498271BE6F2}"/>
            </a:ext>
          </a:extLst>
        </cdr:cNvPr>
        <cdr:cNvSpPr txBox="1"/>
      </cdr:nvSpPr>
      <cdr:spPr>
        <a:xfrm xmlns:a="http://schemas.openxmlformats.org/drawingml/2006/main">
          <a:off x="2656458" y="2484783"/>
          <a:ext cx="1761937" cy="112221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/>
            <a:t>Additional Cleaning of the discharge piping within the dry vault on July 10, 2022.</a:t>
          </a:r>
        </a:p>
      </cdr:txBody>
    </cdr:sp>
  </cdr:relSizeAnchor>
  <cdr:relSizeAnchor xmlns:cdr="http://schemas.openxmlformats.org/drawingml/2006/chartDrawing">
    <cdr:from>
      <cdr:x>0.475</cdr:x>
      <cdr:y>0.53161</cdr:y>
    </cdr:from>
    <cdr:to>
      <cdr:x>0.6375</cdr:x>
      <cdr:y>0.71868</cdr:y>
    </cdr:to>
    <cdr:sp macro="" textlink="">
      <cdr:nvSpPr>
        <cdr:cNvPr id="6" name="TextBox 5">
          <a:extLst xmlns:a="http://schemas.openxmlformats.org/drawingml/2006/main">
            <a:ext uri="{FF2B5EF4-FFF2-40B4-BE49-F238E27FC236}">
              <a16:creationId xmlns:a16="http://schemas.microsoft.com/office/drawing/2014/main" id="{7C1DB17B-201F-41B9-AE20-50958DDB17CA}"/>
            </a:ext>
          </a:extLst>
        </cdr:cNvPr>
        <cdr:cNvSpPr txBox="1"/>
      </cdr:nvSpPr>
      <cdr:spPr>
        <a:xfrm xmlns:a="http://schemas.openxmlformats.org/drawingml/2006/main">
          <a:off x="4120221" y="3343162"/>
          <a:ext cx="1409550" cy="11764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/>
            <a:t>BTC pumping test ran from Aug. 26 - Sept. 2, 2022. Additional pumping on Sept 9, 2022.</a:t>
          </a:r>
        </a:p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0.78021</cdr:x>
      <cdr:y>0.64943</cdr:y>
    </cdr:from>
    <cdr:to>
      <cdr:x>0.88562</cdr:x>
      <cdr:y>0.80489</cdr:y>
    </cdr:to>
    <cdr:sp macro="" textlink="">
      <cdr:nvSpPr>
        <cdr:cNvPr id="7" name="TextBox 6">
          <a:extLst xmlns:a="http://schemas.openxmlformats.org/drawingml/2006/main">
            <a:ext uri="{FF2B5EF4-FFF2-40B4-BE49-F238E27FC236}">
              <a16:creationId xmlns:a16="http://schemas.microsoft.com/office/drawing/2014/main" id="{88E2F4FC-0C01-441B-B5F6-6722D34BD71A}"/>
            </a:ext>
          </a:extLst>
        </cdr:cNvPr>
        <cdr:cNvSpPr txBox="1"/>
      </cdr:nvSpPr>
      <cdr:spPr>
        <a:xfrm xmlns:a="http://schemas.openxmlformats.org/drawingml/2006/main">
          <a:off x="6767644" y="4084079"/>
          <a:ext cx="914400" cy="9776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/>
            <a:t>Rain event on Sept.</a:t>
          </a:r>
          <a:r>
            <a:rPr lang="en-US" sz="1100" baseline="0"/>
            <a:t> 17-19, 2022</a:t>
          </a:r>
        </a:p>
        <a:p xmlns:a="http://schemas.openxmlformats.org/drawingml/2006/main">
          <a:endParaRPr lang="en-US" sz="1100"/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8674150" cy="6288759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1B73C3A-FC79-4194-AB14-2D4E5DE6CDD5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8674150" cy="6288759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3FC86B5-2AE3-4257-8018-B43F1F4735AA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2" Type="http://schemas.microsoft.com/office/2019/04/relationships/externalLinkLongPath" Target="4Q2014_BTLChemDump_Pb%20Conc.xlsx?F37FDBCB" TargetMode="External"/><Relationship Id="rId1" Type="http://schemas.openxmlformats.org/officeDocument/2006/relationships/externalLinkPath" Target="file:///\\F37FDBCB\4Q2014_BTLChemDump_Pb%20Con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th Qrt Lab Data"/>
      <sheetName val="InflGraphData"/>
      <sheetName val="EfflGraphData"/>
      <sheetName val="In_Eff_Ag"/>
      <sheetName val="In_Eff_As"/>
      <sheetName val="In_Eff_AlDis"/>
      <sheetName val="In_Eff_Cd"/>
      <sheetName val="In_Eff_Cu"/>
      <sheetName val="In_Eff_Fe"/>
      <sheetName val="In_Eff_Hg"/>
      <sheetName val="In_Eff_Pb"/>
      <sheetName val="In_Eff_Zn"/>
      <sheetName val="Sheet1"/>
    </sheetNames>
    <definedNames>
      <definedName name="BRWCount" refersTo="#REF!" sheetId="12"/>
      <definedName name="BRWXaxis" refersTo="#REF!" sheetId="12"/>
      <definedName name="CellsCount" refersTo="#REF!" sheetId="12"/>
      <definedName name="CellsXaxis" refersTo="#REF!" sheetId="12"/>
      <definedName name="MSDCount" refersTo="#REF!" sheetId="12"/>
      <definedName name="MSDXaxis" refersTo="#REF!" sheetId="12"/>
      <definedName name="WCCount" refersTo="#REF!" sheetId="12"/>
      <definedName name="WCXaxis" refersTo="#REF!" sheetId="12"/>
    </defined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3:AF277" totalsRowShown="0" headerRowDxfId="34" dataDxfId="33" tableBorderDxfId="32" headerRowCellStyle="Normal_Sheet1_1">
  <autoFilter ref="A3:AF277" xr:uid="{00000000-000C-0000-FFFF-FFFF00000000}">
    <filterColumn colId="0">
      <dynamicFilter type="lastQuarter" val="44743" maxVal="44835"/>
    </filterColumn>
  </autoFilter>
  <tableColumns count="32">
    <tableColumn id="1" xr3:uid="{00000000-0010-0000-0000-000001000000}" name="Date" dataDxfId="31" dataCellStyle="Normal 2"/>
    <tableColumn id="2" xr3:uid="{00000000-0010-0000-0000-000002000000}" name="Time" dataDxfId="30"/>
    <tableColumn id="3" xr3:uid="{00000000-0010-0000-0000-000003000000}" name="Lime Rate Set Point PRE (mg/L)" dataDxfId="29"/>
    <tableColumn id="4" xr3:uid="{00000000-0010-0000-0000-000004000000}" name="pH_INDC_PRE_(SU)" dataDxfId="28"/>
    <tableColumn id="5" xr3:uid="{00000000-0010-0000-0000-000005000000}" name="Lime Rate Set Point POST (mg/L)" dataDxfId="27"/>
    <tableColumn id="6" xr3:uid="{00000000-0010-0000-0000-000006000000}" name="pH INDC POST   (SU)" dataDxfId="26"/>
    <tableColumn id="7" xr3:uid="{00000000-0010-0000-0000-000007000000}" name="Total Lime Used From Feeder Display     (kg)" dataDxfId="25"/>
    <tableColumn id="8" xr3:uid="{00000000-0010-0000-0000-000008000000}" name="Actual Lime Rate (mg/L)" dataDxfId="24"/>
    <tableColumn id="9" xr3:uid="{00000000-0010-0000-0000-000009000000}" name="HCC-02A Total     (gal)" dataDxfId="23"/>
    <tableColumn id="10" xr3:uid="{00000000-0010-0000-0000-00000A000000}" name="Calc Totalizer: HCC-02A Flow (gpm)" dataDxfId="22"/>
    <tableColumn id="11" xr3:uid="{00000000-0010-0000-0000-00000B000000}" name="HCC-02B Total (gal)" dataDxfId="21"/>
    <tableColumn id="12" xr3:uid="{00000000-0010-0000-0000-00000C000000}" name="Calc Totalizer: HCC-02B Flow (gpm)" dataDxfId="20"/>
    <tableColumn id="13" xr3:uid="{00000000-0010-0000-0000-00000D000000}" name="Main Influent Total      (gallons)" dataDxfId="19"/>
    <tableColumn id="14" xr3:uid="{00000000-0010-0000-0000-00000E000000}" name="Calculated Influent Flow Rate (gpm)" dataDxfId="18"/>
    <tableColumn id="15" xr3:uid="{00000000-0010-0000-0000-00000F000000}" name="Calculated Totalizer: Total Influent Flow Rate (gpm)" dataDxfId="17"/>
    <tableColumn id="16" xr3:uid="{00000000-0010-0000-0000-000010000000}" name="Total Instant Influent Flow Rate (gpm)" dataDxfId="16"/>
    <tableColumn id="17" xr3:uid="{00000000-0010-0000-0000-000011000000}" name="Main Effluent Total      (gallons)" dataDxfId="15"/>
    <tableColumn id="18" xr3:uid="{00000000-0010-0000-0000-000012000000}" name="Calculated Effluent Flow Rate (gpm)" dataDxfId="14"/>
    <tableColumn id="19" xr3:uid="{00000000-0010-0000-0000-000013000000}" name="Instant Flow OUT     (gpm)" dataDxfId="13"/>
    <tableColumn id="42" xr3:uid="{00000000-0010-0000-0000-00002A000000}" name="D4  Elevation(ft) (NGVD 29)" dataDxfId="12"/>
    <tableColumn id="41" xr3:uid="{00000000-0010-0000-0000-000029000000}" name="D4  Elevation(ft) (NAVD 88)" dataDxfId="11"/>
    <tableColumn id="20" xr3:uid="{00000000-0010-0000-0000-000014000000}" name="A2    (pH)" dataDxfId="10"/>
    <tableColumn id="21" xr3:uid="{00000000-0010-0000-0000-000015000000}" name="A3    (pH)" dataDxfId="9"/>
    <tableColumn id="22" xr3:uid="{00000000-0010-0000-0000-000016000000}" name="B2    (pH)" dataDxfId="8"/>
    <tableColumn id="23" xr3:uid="{00000000-0010-0000-0000-000017000000}" name="B3    (pH)" dataDxfId="7"/>
    <tableColumn id="24" xr3:uid="{00000000-0010-0000-0000-000018000000}" name="C2    (pH)" dataDxfId="6"/>
    <tableColumn id="25" xr3:uid="{00000000-0010-0000-0000-000019000000}" name="C3    (pH)" dataDxfId="5"/>
    <tableColumn id="26" xr3:uid="{00000000-0010-0000-0000-00001A000000}" name="CT_EFS7(pH)" dataDxfId="4"/>
    <tableColumn id="27" xr3:uid="{00000000-0010-0000-0000-00001B000000}" name="CT_IN04(pH)" dataDxfId="3"/>
    <tableColumn id="28" xr3:uid="{00000000-0010-0000-0000-00001C000000}" name="Comments" dataDxfId="2"/>
    <tableColumn id="29" xr3:uid="{00000000-0010-0000-0000-00001D000000}" name="pH Std High" dataDxfId="1"/>
    <tableColumn id="43" xr3:uid="{00000000-0010-0000-0000-00002B000000}" name="Column1" dataDxfId="0">
      <calculatedColumnFormula>IF(AB5&gt;AE4,"Yes","No")</calculatedColumnFormula>
    </tableColumn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F277"/>
  <sheetViews>
    <sheetView zoomScale="90" zoomScaleNormal="90" workbookViewId="0">
      <selection activeCell="L201" sqref="L201"/>
    </sheetView>
  </sheetViews>
  <sheetFormatPr defaultColWidth="9.140625" defaultRowHeight="11.25" x14ac:dyDescent="0.2"/>
  <cols>
    <col min="1" max="1" width="15" style="95" customWidth="1"/>
    <col min="2" max="2" width="7.140625" style="96" bestFit="1" customWidth="1"/>
    <col min="3" max="3" width="11" style="97" customWidth="1"/>
    <col min="4" max="4" width="10.42578125" style="98" customWidth="1"/>
    <col min="5" max="5" width="13.140625" style="99" customWidth="1"/>
    <col min="6" max="6" width="8.85546875" style="28" customWidth="1"/>
    <col min="7" max="7" width="16.140625" style="100" customWidth="1"/>
    <col min="8" max="8" width="11.7109375" style="101" customWidth="1"/>
    <col min="9" max="9" width="11.140625" style="102" customWidth="1"/>
    <col min="10" max="10" width="14" style="100" customWidth="1"/>
    <col min="11" max="11" width="8.7109375" style="100" customWidth="1"/>
    <col min="12" max="12" width="14" style="103" customWidth="1"/>
    <col min="13" max="13" width="13.85546875" style="100" customWidth="1"/>
    <col min="14" max="14" width="13.28515625" style="100" customWidth="1"/>
    <col min="15" max="15" width="19" style="104" customWidth="1"/>
    <col min="16" max="16" width="12.5703125" style="98" customWidth="1"/>
    <col min="17" max="17" width="14.5703125" style="98" customWidth="1"/>
    <col min="18" max="18" width="12.5703125" style="98" customWidth="1"/>
    <col min="19" max="19" width="10.7109375" style="98" customWidth="1"/>
    <col min="20" max="20" width="13.140625" style="98" customWidth="1"/>
    <col min="21" max="21" width="13.42578125" style="98" customWidth="1"/>
    <col min="22" max="22" width="5.85546875" style="98" customWidth="1"/>
    <col min="23" max="23" width="5.85546875" style="105" customWidth="1"/>
    <col min="24" max="24" width="5.85546875" style="28" customWidth="1"/>
    <col min="25" max="25" width="5.85546875" style="29" customWidth="1"/>
    <col min="26" max="27" width="6" style="28" customWidth="1"/>
    <col min="28" max="28" width="9.140625" style="28" customWidth="1"/>
    <col min="29" max="29" width="8.7109375" style="28" customWidth="1"/>
    <col min="30" max="30" width="66.85546875" style="30" customWidth="1"/>
    <col min="31" max="31" width="9.85546875" style="28" customWidth="1"/>
    <col min="32" max="32" width="10" style="28" customWidth="1"/>
    <col min="33" max="16384" width="9.140625" style="28"/>
  </cols>
  <sheetData>
    <row r="1" spans="1:32" ht="53.25" customHeight="1" thickBot="1" x14ac:dyDescent="0.25">
      <c r="A1" s="236" t="s">
        <v>55</v>
      </c>
      <c r="B1" s="237"/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237"/>
      <c r="N1" s="237"/>
      <c r="O1" s="237"/>
      <c r="P1" s="237"/>
      <c r="Q1" s="237"/>
      <c r="R1" s="237"/>
      <c r="S1" s="237"/>
      <c r="T1" s="237"/>
      <c r="U1" s="237"/>
      <c r="V1" s="237"/>
      <c r="W1" s="237"/>
      <c r="Z1" s="238" t="s">
        <v>1</v>
      </c>
      <c r="AA1" s="239"/>
    </row>
    <row r="2" spans="1:32" s="32" customFormat="1" ht="18.75" customHeight="1" thickBot="1" x14ac:dyDescent="0.25">
      <c r="A2" s="31" t="s">
        <v>0</v>
      </c>
      <c r="C2" s="33"/>
      <c r="I2" s="34"/>
      <c r="O2" s="35"/>
      <c r="T2" s="36"/>
      <c r="U2" s="36"/>
      <c r="X2" s="33"/>
      <c r="Y2" s="37"/>
      <c r="Z2" s="38" t="s">
        <v>2</v>
      </c>
      <c r="AA2" s="39">
        <f>COUNT(A:A)</f>
        <v>274</v>
      </c>
      <c r="AD2" s="40"/>
    </row>
    <row r="3" spans="1:32" ht="69.599999999999994" customHeight="1" thickBot="1" x14ac:dyDescent="0.25">
      <c r="A3" s="41" t="s">
        <v>12</v>
      </c>
      <c r="B3" s="42" t="s">
        <v>18</v>
      </c>
      <c r="C3" s="43" t="s">
        <v>45</v>
      </c>
      <c r="D3" s="44" t="s">
        <v>76</v>
      </c>
      <c r="E3" s="45" t="s">
        <v>46</v>
      </c>
      <c r="F3" s="44" t="s">
        <v>75</v>
      </c>
      <c r="G3" s="46" t="s">
        <v>42</v>
      </c>
      <c r="H3" s="47" t="s">
        <v>35</v>
      </c>
      <c r="I3" s="48" t="s">
        <v>50</v>
      </c>
      <c r="J3" s="49" t="s">
        <v>53</v>
      </c>
      <c r="K3" s="49" t="s">
        <v>49</v>
      </c>
      <c r="L3" s="50" t="s">
        <v>52</v>
      </c>
      <c r="M3" s="46" t="s">
        <v>43</v>
      </c>
      <c r="N3" s="46" t="s">
        <v>77</v>
      </c>
      <c r="O3" s="49" t="s">
        <v>51</v>
      </c>
      <c r="P3" s="46" t="s">
        <v>78</v>
      </c>
      <c r="Q3" s="46" t="s">
        <v>47</v>
      </c>
      <c r="R3" s="46" t="s">
        <v>48</v>
      </c>
      <c r="S3" s="46" t="s">
        <v>44</v>
      </c>
      <c r="T3" s="44" t="s">
        <v>79</v>
      </c>
      <c r="U3" s="44" t="s">
        <v>80</v>
      </c>
      <c r="V3" s="44" t="s">
        <v>36</v>
      </c>
      <c r="W3" s="44" t="s">
        <v>37</v>
      </c>
      <c r="X3" s="44" t="s">
        <v>38</v>
      </c>
      <c r="Y3" s="44" t="s">
        <v>39</v>
      </c>
      <c r="Z3" s="44" t="s">
        <v>40</v>
      </c>
      <c r="AA3" s="44" t="s">
        <v>41</v>
      </c>
      <c r="AB3" s="44" t="s">
        <v>81</v>
      </c>
      <c r="AC3" s="44" t="s">
        <v>82</v>
      </c>
      <c r="AD3" s="51" t="s">
        <v>15</v>
      </c>
      <c r="AE3" s="50" t="s">
        <v>29</v>
      </c>
      <c r="AF3" s="52" t="s">
        <v>72</v>
      </c>
    </row>
    <row r="4" spans="1:32" ht="12.75" hidden="1" x14ac:dyDescent="0.2">
      <c r="A4" s="226">
        <v>44561</v>
      </c>
      <c r="B4" s="53">
        <v>0.35416666666666669</v>
      </c>
      <c r="C4" s="54">
        <v>125</v>
      </c>
      <c r="D4" s="55">
        <v>10.26</v>
      </c>
      <c r="E4" s="56"/>
      <c r="F4" s="57"/>
      <c r="G4" s="58">
        <v>2386132</v>
      </c>
      <c r="H4" s="59">
        <v>122.08711129578869</v>
      </c>
      <c r="I4" s="60"/>
      <c r="J4" s="61"/>
      <c r="K4" s="60"/>
      <c r="L4" s="62"/>
      <c r="M4" s="63">
        <v>4713439000</v>
      </c>
      <c r="N4" s="59">
        <v>865.61403509196225</v>
      </c>
      <c r="O4" s="64"/>
      <c r="P4" s="65">
        <v>870</v>
      </c>
      <c r="Q4" s="66">
        <v>4207146000</v>
      </c>
      <c r="R4" s="67">
        <v>823.85964912684528</v>
      </c>
      <c r="S4" s="63">
        <v>833</v>
      </c>
      <c r="T4" s="68">
        <v>5413.85</v>
      </c>
      <c r="U4" s="68">
        <v>5418.21</v>
      </c>
      <c r="V4" s="68">
        <v>9.4</v>
      </c>
      <c r="W4" s="69">
        <v>9.41</v>
      </c>
      <c r="X4" s="69" t="s">
        <v>13</v>
      </c>
      <c r="Y4" s="69">
        <v>9.5299999999999994</v>
      </c>
      <c r="Z4" s="69" t="s">
        <v>13</v>
      </c>
      <c r="AA4" s="69">
        <v>9.44</v>
      </c>
      <c r="AB4" s="70">
        <v>9.34</v>
      </c>
      <c r="AC4" s="70">
        <v>7.38</v>
      </c>
      <c r="AD4" s="71" t="s">
        <v>108</v>
      </c>
      <c r="AE4" s="72">
        <v>9.5</v>
      </c>
      <c r="AF4" s="73" t="str">
        <f>IF(AB4&gt;AE4,"Yes","No")</f>
        <v>No</v>
      </c>
    </row>
    <row r="5" spans="1:32" ht="12.75" hidden="1" x14ac:dyDescent="0.2">
      <c r="A5" s="227">
        <v>44562</v>
      </c>
      <c r="B5" s="74">
        <v>0.50347222222222221</v>
      </c>
      <c r="C5" s="75">
        <v>125</v>
      </c>
      <c r="D5" s="57">
        <v>10.01</v>
      </c>
      <c r="E5" s="54"/>
      <c r="F5" s="55"/>
      <c r="G5" s="58">
        <v>2386714</v>
      </c>
      <c r="H5" s="76">
        <v>108.17084860681244</v>
      </c>
      <c r="I5" s="77"/>
      <c r="J5" s="78"/>
      <c r="K5" s="77"/>
      <c r="L5" s="79"/>
      <c r="M5" s="58">
        <v>4714860500</v>
      </c>
      <c r="N5" s="76">
        <v>858.91238670755286</v>
      </c>
      <c r="O5" s="80"/>
      <c r="P5" s="58">
        <v>853</v>
      </c>
      <c r="Q5" s="81">
        <v>4208503000</v>
      </c>
      <c r="R5" s="82">
        <v>819.93957703985166</v>
      </c>
      <c r="S5" s="58">
        <v>813</v>
      </c>
      <c r="T5" s="83">
        <v>5413.83</v>
      </c>
      <c r="U5" s="83">
        <v>5418.19</v>
      </c>
      <c r="V5" s="83">
        <v>9.3800000000000008</v>
      </c>
      <c r="W5" s="55">
        <v>9.39</v>
      </c>
      <c r="X5" s="55" t="s">
        <v>13</v>
      </c>
      <c r="Y5" s="55">
        <v>9.4700000000000006</v>
      </c>
      <c r="Z5" s="55" t="s">
        <v>13</v>
      </c>
      <c r="AA5" s="55">
        <v>9.42</v>
      </c>
      <c r="AB5" s="84">
        <v>9.34</v>
      </c>
      <c r="AC5" s="84">
        <v>7.42</v>
      </c>
      <c r="AD5" s="85"/>
      <c r="AE5" s="72">
        <v>9.5</v>
      </c>
      <c r="AF5" s="73" t="str">
        <f>IF(AB5&gt;AE5,"Yes","No")</f>
        <v>No</v>
      </c>
    </row>
    <row r="6" spans="1:32" ht="12.75" hidden="1" x14ac:dyDescent="0.2">
      <c r="A6" s="226">
        <v>44563</v>
      </c>
      <c r="B6" s="53">
        <v>0.33680555555555558</v>
      </c>
      <c r="C6" s="54">
        <v>125</v>
      </c>
      <c r="D6" s="55">
        <v>9.98</v>
      </c>
      <c r="E6" s="56"/>
      <c r="F6" s="57"/>
      <c r="G6" s="58">
        <v>2387187</v>
      </c>
      <c r="H6" s="76">
        <v>122.63687428942562</v>
      </c>
      <c r="I6" s="77"/>
      <c r="J6" s="78"/>
      <c r="K6" s="77"/>
      <c r="L6" s="79"/>
      <c r="M6" s="58">
        <v>4715879500</v>
      </c>
      <c r="N6" s="76">
        <v>849.1666666641953</v>
      </c>
      <c r="O6" s="80"/>
      <c r="P6" s="58">
        <v>861</v>
      </c>
      <c r="Q6" s="81">
        <v>4209476500</v>
      </c>
      <c r="R6" s="82">
        <v>811.24999999763895</v>
      </c>
      <c r="S6" s="58">
        <v>806</v>
      </c>
      <c r="T6" s="83">
        <v>5413.8200000000006</v>
      </c>
      <c r="U6" s="83">
        <v>5418.18</v>
      </c>
      <c r="V6" s="83">
        <v>9.39</v>
      </c>
      <c r="W6" s="55">
        <v>9.39</v>
      </c>
      <c r="X6" s="55" t="s">
        <v>13</v>
      </c>
      <c r="Y6" s="55">
        <v>9.5</v>
      </c>
      <c r="Z6" s="55" t="s">
        <v>13</v>
      </c>
      <c r="AA6" s="55">
        <v>9.44</v>
      </c>
      <c r="AB6" s="84">
        <v>9.35</v>
      </c>
      <c r="AC6" s="84">
        <v>7.39</v>
      </c>
      <c r="AD6" s="85"/>
      <c r="AE6" s="72">
        <v>9.5</v>
      </c>
      <c r="AF6" s="73" t="str">
        <f>IF(AB6&gt;AE6,"Yes","No")</f>
        <v>No</v>
      </c>
    </row>
    <row r="7" spans="1:32" ht="12.75" hidden="1" x14ac:dyDescent="0.2">
      <c r="A7" s="227">
        <v>44564</v>
      </c>
      <c r="B7" s="74">
        <v>0.36458333333333331</v>
      </c>
      <c r="C7" s="75">
        <v>125</v>
      </c>
      <c r="D7" s="57">
        <v>10.199999999999999</v>
      </c>
      <c r="E7" s="54"/>
      <c r="F7" s="55"/>
      <c r="G7" s="58">
        <v>2387767</v>
      </c>
      <c r="H7" s="76">
        <v>121.13554127223647</v>
      </c>
      <c r="I7" s="77"/>
      <c r="J7" s="78"/>
      <c r="K7" s="77"/>
      <c r="L7" s="79"/>
      <c r="M7" s="58">
        <v>4717144500</v>
      </c>
      <c r="N7" s="76">
        <v>854.72972972704042</v>
      </c>
      <c r="O7" s="80"/>
      <c r="P7" s="58">
        <v>856</v>
      </c>
      <c r="Q7" s="81">
        <v>4210671500</v>
      </c>
      <c r="R7" s="82">
        <v>807.43243242989195</v>
      </c>
      <c r="S7" s="58">
        <v>813</v>
      </c>
      <c r="T7" s="83">
        <v>5413.83</v>
      </c>
      <c r="U7" s="83">
        <v>5418.19</v>
      </c>
      <c r="V7" s="83">
        <v>9.4700000000000006</v>
      </c>
      <c r="W7" s="55">
        <v>9.4600000000000009</v>
      </c>
      <c r="X7" s="55" t="s">
        <v>13</v>
      </c>
      <c r="Y7" s="55">
        <v>9.6</v>
      </c>
      <c r="Z7" s="55" t="s">
        <v>13</v>
      </c>
      <c r="AA7" s="55">
        <v>9.51</v>
      </c>
      <c r="AB7" s="84">
        <v>9.39</v>
      </c>
      <c r="AC7" s="84">
        <v>7.47</v>
      </c>
      <c r="AD7" s="85"/>
      <c r="AE7" s="72">
        <v>9.5</v>
      </c>
      <c r="AF7" s="73" t="str">
        <f t="shared" ref="AF7:AF70" si="0">IF(AB7&gt;AE7,"Yes","No")</f>
        <v>No</v>
      </c>
    </row>
    <row r="8" spans="1:32" ht="12.75" hidden="1" x14ac:dyDescent="0.2">
      <c r="A8" s="226">
        <v>44565</v>
      </c>
      <c r="B8" s="53">
        <v>0.40277777777777773</v>
      </c>
      <c r="C8" s="54">
        <v>125</v>
      </c>
      <c r="D8" s="55">
        <v>10.050000000000001</v>
      </c>
      <c r="E8" s="56"/>
      <c r="F8" s="57"/>
      <c r="G8" s="58">
        <v>2388389</v>
      </c>
      <c r="H8" s="76">
        <v>125.73289441367942</v>
      </c>
      <c r="I8" s="77"/>
      <c r="J8" s="78"/>
      <c r="K8" s="77"/>
      <c r="L8" s="79"/>
      <c r="M8" s="58">
        <v>4718451500</v>
      </c>
      <c r="N8" s="76">
        <v>874.24749163811521</v>
      </c>
      <c r="O8" s="80"/>
      <c r="P8" s="58">
        <v>859</v>
      </c>
      <c r="Q8" s="81">
        <v>4211934000</v>
      </c>
      <c r="R8" s="82">
        <v>844.48160535051295</v>
      </c>
      <c r="S8" s="58">
        <v>884</v>
      </c>
      <c r="T8" s="83">
        <v>5413.84</v>
      </c>
      <c r="U8" s="83">
        <v>5418.2</v>
      </c>
      <c r="V8" s="83">
        <v>9.3699999999999992</v>
      </c>
      <c r="W8" s="55">
        <v>9.35</v>
      </c>
      <c r="X8" s="55" t="s">
        <v>13</v>
      </c>
      <c r="Y8" s="55">
        <v>9.49</v>
      </c>
      <c r="Z8" s="55" t="s">
        <v>13</v>
      </c>
      <c r="AA8" s="55">
        <v>9.39</v>
      </c>
      <c r="AB8" s="84">
        <v>9.2799999999999994</v>
      </c>
      <c r="AC8" s="84">
        <v>7.35</v>
      </c>
      <c r="AD8" s="85"/>
      <c r="AE8" s="72">
        <v>9.5</v>
      </c>
      <c r="AF8" s="73" t="str">
        <f t="shared" si="0"/>
        <v>No</v>
      </c>
    </row>
    <row r="9" spans="1:32" ht="12.75" hidden="1" x14ac:dyDescent="0.2">
      <c r="A9" s="227">
        <v>44566</v>
      </c>
      <c r="B9" s="74">
        <v>0.36805555555555558</v>
      </c>
      <c r="C9" s="75">
        <v>125</v>
      </c>
      <c r="D9" s="57">
        <v>10.039999999999999</v>
      </c>
      <c r="E9" s="54"/>
      <c r="F9" s="55"/>
      <c r="G9" s="58">
        <v>2388962</v>
      </c>
      <c r="H9" s="76">
        <v>125.37230158274326</v>
      </c>
      <c r="I9" s="77"/>
      <c r="J9" s="78"/>
      <c r="K9" s="77"/>
      <c r="L9" s="79"/>
      <c r="M9" s="58">
        <v>4719659000</v>
      </c>
      <c r="N9" s="76">
        <v>868.70503597486083</v>
      </c>
      <c r="O9" s="80"/>
      <c r="P9" s="58">
        <v>896</v>
      </c>
      <c r="Q9" s="81">
        <v>4213131000</v>
      </c>
      <c r="R9" s="82">
        <v>861.15107914029682</v>
      </c>
      <c r="S9" s="58">
        <v>900</v>
      </c>
      <c r="T9" s="83">
        <v>5413.84</v>
      </c>
      <c r="U9" s="83">
        <v>5418.2</v>
      </c>
      <c r="V9" s="83">
        <v>9.35</v>
      </c>
      <c r="W9" s="55">
        <v>9.32</v>
      </c>
      <c r="X9" s="55" t="s">
        <v>13</v>
      </c>
      <c r="Y9" s="55">
        <v>9.48</v>
      </c>
      <c r="Z9" s="55" t="s">
        <v>13</v>
      </c>
      <c r="AA9" s="55">
        <v>9.4</v>
      </c>
      <c r="AB9" s="84">
        <v>9.2899999999999991</v>
      </c>
      <c r="AC9" s="84">
        <v>7.32</v>
      </c>
      <c r="AD9" s="85" t="s">
        <v>109</v>
      </c>
      <c r="AE9" s="72">
        <v>9.5</v>
      </c>
      <c r="AF9" s="73" t="str">
        <f t="shared" si="0"/>
        <v>No</v>
      </c>
    </row>
    <row r="10" spans="1:32" ht="12.75" hidden="1" x14ac:dyDescent="0.2">
      <c r="A10" s="226">
        <v>44567</v>
      </c>
      <c r="B10" s="53">
        <v>0.33333333333333331</v>
      </c>
      <c r="C10" s="54">
        <v>125</v>
      </c>
      <c r="D10" s="55">
        <v>10.08</v>
      </c>
      <c r="E10" s="56"/>
      <c r="F10" s="57"/>
      <c r="G10" s="58">
        <v>2389477</v>
      </c>
      <c r="H10" s="76">
        <v>112.03244807758301</v>
      </c>
      <c r="I10" s="77"/>
      <c r="J10" s="78"/>
      <c r="K10" s="77"/>
      <c r="L10" s="79"/>
      <c r="M10" s="58">
        <v>4720873500</v>
      </c>
      <c r="N10" s="76">
        <v>873.74100719131752</v>
      </c>
      <c r="O10" s="80"/>
      <c r="P10" s="58">
        <v>911</v>
      </c>
      <c r="Q10" s="81">
        <v>4214363000</v>
      </c>
      <c r="R10" s="82">
        <v>886.33093524882929</v>
      </c>
      <c r="S10" s="58">
        <v>883</v>
      </c>
      <c r="T10" s="83">
        <v>5413.8600000000006</v>
      </c>
      <c r="U10" s="83">
        <v>5418.22</v>
      </c>
      <c r="V10" s="83">
        <v>9.39</v>
      </c>
      <c r="W10" s="55">
        <v>9.3699999999999992</v>
      </c>
      <c r="X10" s="55" t="s">
        <v>13</v>
      </c>
      <c r="Y10" s="55">
        <v>9.4700000000000006</v>
      </c>
      <c r="Z10" s="55" t="s">
        <v>13</v>
      </c>
      <c r="AA10" s="55">
        <v>9.3800000000000008</v>
      </c>
      <c r="AB10" s="84">
        <v>9.3000000000000007</v>
      </c>
      <c r="AC10" s="84">
        <v>7.42</v>
      </c>
      <c r="AD10" s="85"/>
      <c r="AE10" s="72">
        <v>9.5</v>
      </c>
      <c r="AF10" s="73" t="str">
        <f t="shared" si="0"/>
        <v>No</v>
      </c>
    </row>
    <row r="11" spans="1:32" ht="12.75" hidden="1" x14ac:dyDescent="0.2">
      <c r="A11" s="227">
        <v>44568</v>
      </c>
      <c r="B11" s="74">
        <v>0.2986111111111111</v>
      </c>
      <c r="C11" s="75">
        <v>125</v>
      </c>
      <c r="D11" s="57">
        <v>10.01</v>
      </c>
      <c r="E11" s="54"/>
      <c r="F11" s="55"/>
      <c r="G11" s="58">
        <v>2390059</v>
      </c>
      <c r="H11" s="76">
        <v>125.6248866785816</v>
      </c>
      <c r="I11" s="77"/>
      <c r="J11" s="78"/>
      <c r="K11" s="77"/>
      <c r="L11" s="79"/>
      <c r="M11" s="58">
        <v>4722097500</v>
      </c>
      <c r="N11" s="76">
        <v>880.57553957203277</v>
      </c>
      <c r="O11" s="80"/>
      <c r="P11" s="58">
        <v>867</v>
      </c>
      <c r="Q11" s="81">
        <v>4215581000</v>
      </c>
      <c r="R11" s="82">
        <v>876.25899280942485</v>
      </c>
      <c r="S11" s="58">
        <v>854</v>
      </c>
      <c r="T11" s="83">
        <v>5413.85</v>
      </c>
      <c r="U11" s="83">
        <v>5418.21</v>
      </c>
      <c r="V11" s="83">
        <v>9.39</v>
      </c>
      <c r="W11" s="55">
        <v>9.3699999999999992</v>
      </c>
      <c r="X11" s="55" t="s">
        <v>13</v>
      </c>
      <c r="Y11" s="55">
        <v>9.4499999999999993</v>
      </c>
      <c r="Z11" s="55" t="s">
        <v>13</v>
      </c>
      <c r="AA11" s="55">
        <v>9.3800000000000008</v>
      </c>
      <c r="AB11" s="84">
        <v>9.2899999999999991</v>
      </c>
      <c r="AC11" s="84">
        <v>7.34</v>
      </c>
      <c r="AD11" s="85"/>
      <c r="AE11" s="72">
        <v>9.5</v>
      </c>
      <c r="AF11" s="73" t="str">
        <f t="shared" si="0"/>
        <v>No</v>
      </c>
    </row>
    <row r="12" spans="1:32" ht="12.75" hidden="1" x14ac:dyDescent="0.2">
      <c r="A12" s="226">
        <v>44569</v>
      </c>
      <c r="B12" s="53">
        <v>0.41319444444444442</v>
      </c>
      <c r="C12" s="54">
        <v>125</v>
      </c>
      <c r="D12" s="55">
        <v>10.11</v>
      </c>
      <c r="E12" s="56"/>
      <c r="F12" s="57"/>
      <c r="G12" s="58">
        <v>2390719</v>
      </c>
      <c r="H12" s="76">
        <v>125.40274945528181</v>
      </c>
      <c r="I12" s="77"/>
      <c r="J12" s="78"/>
      <c r="K12" s="77"/>
      <c r="L12" s="79"/>
      <c r="M12" s="58">
        <v>4723488000</v>
      </c>
      <c r="N12" s="76">
        <v>866.35514018503068</v>
      </c>
      <c r="O12" s="80"/>
      <c r="P12" s="58">
        <v>850</v>
      </c>
      <c r="Q12" s="81">
        <v>4216921500</v>
      </c>
      <c r="R12" s="82">
        <v>835.20249221002064</v>
      </c>
      <c r="S12" s="58">
        <v>820</v>
      </c>
      <c r="T12" s="83">
        <v>5413.83</v>
      </c>
      <c r="U12" s="83">
        <v>5418.19</v>
      </c>
      <c r="V12" s="83">
        <v>9.34</v>
      </c>
      <c r="W12" s="55">
        <v>9.36</v>
      </c>
      <c r="X12" s="55" t="s">
        <v>13</v>
      </c>
      <c r="Y12" s="55">
        <v>9.44</v>
      </c>
      <c r="Z12" s="55" t="s">
        <v>13</v>
      </c>
      <c r="AA12" s="55">
        <v>9.4</v>
      </c>
      <c r="AB12" s="84">
        <v>9.32</v>
      </c>
      <c r="AC12" s="84">
        <v>7.58</v>
      </c>
      <c r="AD12" s="85"/>
      <c r="AE12" s="72">
        <v>9.5</v>
      </c>
      <c r="AF12" s="73" t="str">
        <f t="shared" si="0"/>
        <v>No</v>
      </c>
    </row>
    <row r="13" spans="1:32" ht="12.75" hidden="1" x14ac:dyDescent="0.2">
      <c r="A13" s="227">
        <v>44570</v>
      </c>
      <c r="B13" s="74">
        <v>0.47222222222222227</v>
      </c>
      <c r="C13" s="75">
        <v>125</v>
      </c>
      <c r="D13" s="57">
        <v>10.050000000000001</v>
      </c>
      <c r="E13" s="54"/>
      <c r="F13" s="55"/>
      <c r="G13" s="58">
        <v>2391320</v>
      </c>
      <c r="H13" s="76">
        <v>122.61364969423093</v>
      </c>
      <c r="I13" s="77"/>
      <c r="J13" s="78"/>
      <c r="K13" s="77"/>
      <c r="L13" s="79"/>
      <c r="M13" s="58">
        <v>4724783000</v>
      </c>
      <c r="N13" s="76">
        <v>849.1803278720937</v>
      </c>
      <c r="O13" s="80"/>
      <c r="P13" s="58">
        <v>852</v>
      </c>
      <c r="Q13" s="81">
        <v>4218157500</v>
      </c>
      <c r="R13" s="82">
        <v>810.49180328178204</v>
      </c>
      <c r="S13" s="58">
        <v>809</v>
      </c>
      <c r="T13" s="83">
        <v>5413.7800000000007</v>
      </c>
      <c r="U13" s="83">
        <v>5418.14</v>
      </c>
      <c r="V13" s="83">
        <v>9.4</v>
      </c>
      <c r="W13" s="55">
        <v>9.35</v>
      </c>
      <c r="X13" s="55" t="s">
        <v>13</v>
      </c>
      <c r="Y13" s="55">
        <v>9.42</v>
      </c>
      <c r="Z13" s="55" t="s">
        <v>13</v>
      </c>
      <c r="AA13" s="55">
        <v>9.3699999999999992</v>
      </c>
      <c r="AB13" s="84">
        <v>9.31</v>
      </c>
      <c r="AC13" s="84">
        <v>7.41</v>
      </c>
      <c r="AD13" s="85"/>
      <c r="AE13" s="72">
        <v>9.5</v>
      </c>
      <c r="AF13" s="73" t="str">
        <f t="shared" si="0"/>
        <v>No</v>
      </c>
    </row>
    <row r="14" spans="1:32" ht="12.75" hidden="1" x14ac:dyDescent="0.2">
      <c r="A14" s="226">
        <v>44571</v>
      </c>
      <c r="B14" s="53">
        <v>0.32291666666666669</v>
      </c>
      <c r="C14" s="54">
        <v>125</v>
      </c>
      <c r="D14" s="55">
        <v>10.050000000000001</v>
      </c>
      <c r="E14" s="56"/>
      <c r="F14" s="57"/>
      <c r="G14" s="58">
        <v>2391773</v>
      </c>
      <c r="H14" s="76">
        <v>114.85888584345216</v>
      </c>
      <c r="I14" s="77"/>
      <c r="J14" s="78"/>
      <c r="K14" s="77"/>
      <c r="L14" s="79"/>
      <c r="M14" s="58">
        <v>4725825000</v>
      </c>
      <c r="N14" s="76">
        <v>850.61224489715084</v>
      </c>
      <c r="O14" s="80"/>
      <c r="P14" s="58">
        <v>846</v>
      </c>
      <c r="Q14" s="81">
        <v>4219145500</v>
      </c>
      <c r="R14" s="82">
        <v>806.53061224413148</v>
      </c>
      <c r="S14" s="58">
        <v>781</v>
      </c>
      <c r="T14" s="83">
        <v>5413.75</v>
      </c>
      <c r="U14" s="83">
        <v>5418.11</v>
      </c>
      <c r="V14" s="83">
        <v>9.41</v>
      </c>
      <c r="W14" s="55">
        <v>9.43</v>
      </c>
      <c r="X14" s="55" t="s">
        <v>13</v>
      </c>
      <c r="Y14" s="55">
        <v>9.5</v>
      </c>
      <c r="Z14" s="55" t="s">
        <v>13</v>
      </c>
      <c r="AA14" s="55">
        <v>9.44</v>
      </c>
      <c r="AB14" s="84">
        <v>9.34</v>
      </c>
      <c r="AC14" s="84">
        <v>7.45</v>
      </c>
      <c r="AD14" s="85" t="s">
        <v>110</v>
      </c>
      <c r="AE14" s="72">
        <v>9.5</v>
      </c>
      <c r="AF14" s="73" t="str">
        <f t="shared" si="0"/>
        <v>No</v>
      </c>
    </row>
    <row r="15" spans="1:32" ht="12.75" hidden="1" x14ac:dyDescent="0.2">
      <c r="A15" s="227">
        <v>44572</v>
      </c>
      <c r="B15" s="74">
        <v>0.34722222222222227</v>
      </c>
      <c r="C15" s="75">
        <v>125</v>
      </c>
      <c r="D15" s="57">
        <v>10.14</v>
      </c>
      <c r="E15" s="54"/>
      <c r="F15" s="55"/>
      <c r="G15" s="58">
        <v>2392327</v>
      </c>
      <c r="H15" s="76">
        <v>117.23447264855211</v>
      </c>
      <c r="I15" s="77"/>
      <c r="J15" s="78"/>
      <c r="K15" s="77"/>
      <c r="L15" s="79"/>
      <c r="M15" s="58">
        <v>4727073500</v>
      </c>
      <c r="N15" s="76">
        <v>846.44067796676973</v>
      </c>
      <c r="O15" s="80"/>
      <c r="P15" s="58">
        <v>845</v>
      </c>
      <c r="Q15" s="81">
        <v>4220340500</v>
      </c>
      <c r="R15" s="82">
        <v>810.16949152606321</v>
      </c>
      <c r="S15" s="58">
        <v>792</v>
      </c>
      <c r="T15" s="83">
        <v>5413.76</v>
      </c>
      <c r="U15" s="83">
        <v>5418.12</v>
      </c>
      <c r="V15" s="83">
        <v>9.4</v>
      </c>
      <c r="W15" s="55">
        <v>9.39</v>
      </c>
      <c r="X15" s="55" t="s">
        <v>13</v>
      </c>
      <c r="Y15" s="55">
        <v>9.52</v>
      </c>
      <c r="Z15" s="55" t="s">
        <v>13</v>
      </c>
      <c r="AA15" s="55">
        <v>9.44</v>
      </c>
      <c r="AB15" s="84">
        <v>9.4</v>
      </c>
      <c r="AC15" s="84">
        <v>7.46</v>
      </c>
      <c r="AD15" s="85"/>
      <c r="AE15" s="72">
        <v>9.5</v>
      </c>
      <c r="AF15" s="73" t="str">
        <f t="shared" si="0"/>
        <v>No</v>
      </c>
    </row>
    <row r="16" spans="1:32" ht="12.75" hidden="1" x14ac:dyDescent="0.2">
      <c r="A16" s="226">
        <v>44573</v>
      </c>
      <c r="B16" s="53">
        <v>0.4826388888888889</v>
      </c>
      <c r="C16" s="54">
        <v>125</v>
      </c>
      <c r="D16" s="55">
        <v>10.02</v>
      </c>
      <c r="E16" s="56"/>
      <c r="F16" s="57"/>
      <c r="G16" s="58">
        <v>2392986</v>
      </c>
      <c r="H16" s="76">
        <v>125.48347554952575</v>
      </c>
      <c r="I16" s="77"/>
      <c r="J16" s="78"/>
      <c r="K16" s="77"/>
      <c r="L16" s="79"/>
      <c r="M16" s="58">
        <v>4728461000</v>
      </c>
      <c r="N16" s="76">
        <v>848.62385320738372</v>
      </c>
      <c r="O16" s="80"/>
      <c r="P16" s="58">
        <v>839</v>
      </c>
      <c r="Q16" s="81">
        <v>4221682500</v>
      </c>
      <c r="R16" s="82">
        <v>820.79510703013261</v>
      </c>
      <c r="S16" s="58">
        <v>816</v>
      </c>
      <c r="T16" s="83">
        <v>5413.83</v>
      </c>
      <c r="U16" s="83">
        <v>5418.19</v>
      </c>
      <c r="V16" s="83">
        <v>9.39</v>
      </c>
      <c r="W16" s="55">
        <v>9.3800000000000008</v>
      </c>
      <c r="X16" s="55" t="s">
        <v>13</v>
      </c>
      <c r="Y16" s="55">
        <v>9.48</v>
      </c>
      <c r="Z16" s="55" t="s">
        <v>13</v>
      </c>
      <c r="AA16" s="55">
        <v>9.44</v>
      </c>
      <c r="AB16" s="84">
        <v>9.36</v>
      </c>
      <c r="AC16" s="84">
        <v>7.43</v>
      </c>
      <c r="AD16" s="85"/>
      <c r="AE16" s="72">
        <v>9.5</v>
      </c>
      <c r="AF16" s="73" t="str">
        <f t="shared" si="0"/>
        <v>No</v>
      </c>
    </row>
    <row r="17" spans="1:32" ht="12.75" hidden="1" x14ac:dyDescent="0.2">
      <c r="A17" s="227">
        <v>44574</v>
      </c>
      <c r="B17" s="74">
        <v>0.33333333333333331</v>
      </c>
      <c r="C17" s="75">
        <v>125</v>
      </c>
      <c r="D17" s="57">
        <v>10</v>
      </c>
      <c r="E17" s="54"/>
      <c r="F17" s="55"/>
      <c r="G17" s="58">
        <v>2393497</v>
      </c>
      <c r="H17" s="76">
        <v>125.2380380517765</v>
      </c>
      <c r="I17" s="77"/>
      <c r="J17" s="78"/>
      <c r="K17" s="77"/>
      <c r="L17" s="79"/>
      <c r="M17" s="58">
        <v>4729539000</v>
      </c>
      <c r="N17" s="76">
        <v>879.99999999916372</v>
      </c>
      <c r="O17" s="80"/>
      <c r="P17" s="58">
        <v>865</v>
      </c>
      <c r="Q17" s="81">
        <v>4222685500</v>
      </c>
      <c r="R17" s="82">
        <v>818.7755102033035</v>
      </c>
      <c r="S17" s="58">
        <v>825</v>
      </c>
      <c r="T17" s="83">
        <v>5413.85</v>
      </c>
      <c r="U17" s="83">
        <v>5418.21</v>
      </c>
      <c r="V17" s="83">
        <v>9.56</v>
      </c>
      <c r="W17" s="55">
        <v>9.5399999999999991</v>
      </c>
      <c r="X17" s="55" t="s">
        <v>13</v>
      </c>
      <c r="Y17" s="55">
        <v>9.52</v>
      </c>
      <c r="Z17" s="55" t="s">
        <v>13</v>
      </c>
      <c r="AA17" s="55">
        <v>9.44</v>
      </c>
      <c r="AB17" s="84">
        <v>9.35</v>
      </c>
      <c r="AC17" s="84">
        <v>7.34</v>
      </c>
      <c r="AD17" s="85"/>
      <c r="AE17" s="72">
        <v>9.5</v>
      </c>
      <c r="AF17" s="73" t="str">
        <f t="shared" si="0"/>
        <v>No</v>
      </c>
    </row>
    <row r="18" spans="1:32" ht="12.75" hidden="1" x14ac:dyDescent="0.2">
      <c r="A18" s="226">
        <v>44575</v>
      </c>
      <c r="B18" s="53">
        <v>0.3611111111111111</v>
      </c>
      <c r="C18" s="54">
        <v>125</v>
      </c>
      <c r="D18" s="55">
        <v>10.07</v>
      </c>
      <c r="E18" s="56"/>
      <c r="F18" s="57"/>
      <c r="G18" s="58">
        <v>2394102</v>
      </c>
      <c r="H18" s="76">
        <v>124.19695378744255</v>
      </c>
      <c r="I18" s="77"/>
      <c r="J18" s="78"/>
      <c r="K18" s="77"/>
      <c r="L18" s="79"/>
      <c r="M18" s="58">
        <v>4730826000</v>
      </c>
      <c r="N18" s="76">
        <v>869.59459459801462</v>
      </c>
      <c r="O18" s="80"/>
      <c r="P18" s="58">
        <v>851</v>
      </c>
      <c r="Q18" s="81">
        <v>4223914000</v>
      </c>
      <c r="R18" s="82">
        <v>830.06756757083213</v>
      </c>
      <c r="S18" s="58">
        <v>836</v>
      </c>
      <c r="T18" s="83">
        <v>5413.83</v>
      </c>
      <c r="U18" s="83">
        <v>5418.19</v>
      </c>
      <c r="V18" s="83">
        <v>9.4</v>
      </c>
      <c r="W18" s="55">
        <v>9.41</v>
      </c>
      <c r="X18" s="55" t="s">
        <v>13</v>
      </c>
      <c r="Y18" s="55">
        <v>9.48</v>
      </c>
      <c r="Z18" s="55" t="s">
        <v>13</v>
      </c>
      <c r="AA18" s="55">
        <v>9.41</v>
      </c>
      <c r="AB18" s="84">
        <v>9.4</v>
      </c>
      <c r="AC18" s="84">
        <v>7.42</v>
      </c>
      <c r="AD18" s="85"/>
      <c r="AE18" s="72">
        <v>9.5</v>
      </c>
      <c r="AF18" s="73" t="str">
        <f t="shared" si="0"/>
        <v>No</v>
      </c>
    </row>
    <row r="19" spans="1:32" ht="12.75" hidden="1" x14ac:dyDescent="0.2">
      <c r="A19" s="227">
        <v>44576</v>
      </c>
      <c r="B19" s="74">
        <v>0.38541666666666669</v>
      </c>
      <c r="C19" s="75">
        <v>125</v>
      </c>
      <c r="D19" s="57">
        <v>10.18</v>
      </c>
      <c r="E19" s="54"/>
      <c r="F19" s="55"/>
      <c r="G19" s="58">
        <v>2394713</v>
      </c>
      <c r="H19" s="76">
        <v>125.04003429903396</v>
      </c>
      <c r="I19" s="77"/>
      <c r="J19" s="78"/>
      <c r="K19" s="77"/>
      <c r="L19" s="79"/>
      <c r="M19" s="58">
        <v>4732117000</v>
      </c>
      <c r="N19" s="76">
        <v>875.2542372888264</v>
      </c>
      <c r="O19" s="80"/>
      <c r="P19" s="58">
        <v>875</v>
      </c>
      <c r="Q19" s="81">
        <v>4225142000</v>
      </c>
      <c r="R19" s="82">
        <v>832.54237288201307</v>
      </c>
      <c r="S19" s="58">
        <v>832</v>
      </c>
      <c r="T19" s="83">
        <v>5413.84</v>
      </c>
      <c r="U19" s="83">
        <v>5418.2</v>
      </c>
      <c r="V19" s="83">
        <v>9.5500000000000007</v>
      </c>
      <c r="W19" s="55">
        <v>9.5299999999999994</v>
      </c>
      <c r="X19" s="55" t="s">
        <v>13</v>
      </c>
      <c r="Y19" s="55">
        <v>9.58</v>
      </c>
      <c r="Z19" s="55" t="s">
        <v>13</v>
      </c>
      <c r="AA19" s="55">
        <v>9.5299999999999994</v>
      </c>
      <c r="AB19" s="84">
        <v>9.48</v>
      </c>
      <c r="AC19" s="84">
        <v>7.52</v>
      </c>
      <c r="AD19" s="85"/>
      <c r="AE19" s="72">
        <v>9.5</v>
      </c>
      <c r="AF19" s="73" t="str">
        <f t="shared" si="0"/>
        <v>No</v>
      </c>
    </row>
    <row r="20" spans="1:32" ht="12.75" hidden="1" x14ac:dyDescent="0.2">
      <c r="A20" s="226">
        <v>44577</v>
      </c>
      <c r="B20" s="53">
        <v>0.40625</v>
      </c>
      <c r="C20" s="54">
        <v>125</v>
      </c>
      <c r="D20" s="55">
        <v>10.23</v>
      </c>
      <c r="E20" s="56"/>
      <c r="F20" s="57"/>
      <c r="G20" s="58">
        <v>2395313</v>
      </c>
      <c r="H20" s="76">
        <v>125.16421283965786</v>
      </c>
      <c r="I20" s="77"/>
      <c r="J20" s="78"/>
      <c r="K20" s="77"/>
      <c r="L20" s="79"/>
      <c r="M20" s="58">
        <v>4733383500</v>
      </c>
      <c r="N20" s="76">
        <v>861.56462584829319</v>
      </c>
      <c r="O20" s="80"/>
      <c r="P20" s="58">
        <v>866</v>
      </c>
      <c r="Q20" s="81">
        <v>4226357000</v>
      </c>
      <c r="R20" s="82">
        <v>826.53061224293424</v>
      </c>
      <c r="S20" s="58">
        <v>814</v>
      </c>
      <c r="T20" s="83">
        <v>5413.85</v>
      </c>
      <c r="U20" s="83">
        <v>5418.21</v>
      </c>
      <c r="V20" s="83">
        <v>9.61</v>
      </c>
      <c r="W20" s="55">
        <v>9.51</v>
      </c>
      <c r="X20" s="55" t="s">
        <v>13</v>
      </c>
      <c r="Y20" s="55">
        <v>9.5299999999999994</v>
      </c>
      <c r="Z20" s="55" t="s">
        <v>13</v>
      </c>
      <c r="AA20" s="55">
        <v>9.52</v>
      </c>
      <c r="AB20" s="84">
        <v>9.48</v>
      </c>
      <c r="AC20" s="84">
        <v>7.52</v>
      </c>
      <c r="AD20" s="85"/>
      <c r="AE20" s="72">
        <v>9.5</v>
      </c>
      <c r="AF20" s="73" t="str">
        <f t="shared" si="0"/>
        <v>No</v>
      </c>
    </row>
    <row r="21" spans="1:32" ht="12.75" hidden="1" x14ac:dyDescent="0.2">
      <c r="A21" s="227">
        <v>44578</v>
      </c>
      <c r="B21" s="74">
        <v>0.375</v>
      </c>
      <c r="C21" s="75">
        <v>125</v>
      </c>
      <c r="D21" s="57">
        <v>9.98</v>
      </c>
      <c r="E21" s="54"/>
      <c r="F21" s="55"/>
      <c r="G21" s="58">
        <v>2395891</v>
      </c>
      <c r="H21" s="76">
        <v>125.3246271023179</v>
      </c>
      <c r="I21" s="77"/>
      <c r="J21" s="78"/>
      <c r="K21" s="77"/>
      <c r="L21" s="79"/>
      <c r="M21" s="58">
        <v>4734602000</v>
      </c>
      <c r="N21" s="76">
        <v>873.47670250896056</v>
      </c>
      <c r="O21" s="80"/>
      <c r="P21" s="58">
        <v>860</v>
      </c>
      <c r="Q21" s="81">
        <v>4227521500</v>
      </c>
      <c r="R21" s="82">
        <v>834.76702508960568</v>
      </c>
      <c r="S21" s="58">
        <v>821</v>
      </c>
      <c r="T21" s="83">
        <v>5413.85</v>
      </c>
      <c r="U21" s="83">
        <v>5418.21</v>
      </c>
      <c r="V21" s="83">
        <v>9.36</v>
      </c>
      <c r="W21" s="55">
        <v>9.4</v>
      </c>
      <c r="X21" s="55" t="s">
        <v>13</v>
      </c>
      <c r="Y21" s="55">
        <v>9.42</v>
      </c>
      <c r="Z21" s="55" t="s">
        <v>13</v>
      </c>
      <c r="AA21" s="55">
        <v>9.35</v>
      </c>
      <c r="AB21" s="84">
        <v>9.3000000000000007</v>
      </c>
      <c r="AC21" s="84">
        <v>7.38</v>
      </c>
      <c r="AD21" s="85"/>
      <c r="AE21" s="72">
        <v>9.5</v>
      </c>
      <c r="AF21" s="73" t="str">
        <f t="shared" si="0"/>
        <v>No</v>
      </c>
    </row>
    <row r="22" spans="1:32" ht="12.75" hidden="1" x14ac:dyDescent="0.2">
      <c r="A22" s="226">
        <v>44579</v>
      </c>
      <c r="B22" s="53">
        <v>0.34375</v>
      </c>
      <c r="C22" s="54">
        <v>125</v>
      </c>
      <c r="D22" s="55">
        <v>10.01</v>
      </c>
      <c r="E22" s="56"/>
      <c r="F22" s="57"/>
      <c r="G22" s="58">
        <v>2396464</v>
      </c>
      <c r="H22" s="76">
        <v>125.32040907381</v>
      </c>
      <c r="I22" s="77"/>
      <c r="J22" s="78"/>
      <c r="K22" s="77"/>
      <c r="L22" s="79"/>
      <c r="M22" s="58">
        <v>4735810000</v>
      </c>
      <c r="N22" s="76">
        <v>865.94982078853047</v>
      </c>
      <c r="O22" s="80"/>
      <c r="P22" s="58">
        <v>863</v>
      </c>
      <c r="Q22" s="81">
        <v>4228686500</v>
      </c>
      <c r="R22" s="82">
        <v>835.12544802867387</v>
      </c>
      <c r="S22" s="58">
        <v>830</v>
      </c>
      <c r="T22" s="83">
        <v>5413.84</v>
      </c>
      <c r="U22" s="83">
        <v>5418.2</v>
      </c>
      <c r="V22" s="83">
        <v>9.27</v>
      </c>
      <c r="W22" s="55">
        <v>9.24</v>
      </c>
      <c r="X22" s="55" t="s">
        <v>13</v>
      </c>
      <c r="Y22" s="55">
        <v>9.34</v>
      </c>
      <c r="Z22" s="55" t="s">
        <v>13</v>
      </c>
      <c r="AA22" s="55">
        <v>9.25</v>
      </c>
      <c r="AB22" s="84">
        <v>9.24</v>
      </c>
      <c r="AC22" s="84">
        <v>7.35</v>
      </c>
      <c r="AD22" s="85"/>
      <c r="AE22" s="72">
        <v>9.5</v>
      </c>
      <c r="AF22" s="73" t="str">
        <f t="shared" si="0"/>
        <v>No</v>
      </c>
    </row>
    <row r="23" spans="1:32" ht="12.75" hidden="1" x14ac:dyDescent="0.2">
      <c r="A23" s="227">
        <v>44580</v>
      </c>
      <c r="B23" s="74">
        <v>0.3611111111111111</v>
      </c>
      <c r="C23" s="75">
        <v>125</v>
      </c>
      <c r="D23" s="57">
        <v>9.9600000000000009</v>
      </c>
      <c r="E23" s="54"/>
      <c r="F23" s="55"/>
      <c r="G23" s="58">
        <v>2397072</v>
      </c>
      <c r="H23" s="76">
        <v>125.15316081203406</v>
      </c>
      <c r="I23" s="77"/>
      <c r="J23" s="78"/>
      <c r="K23" s="77"/>
      <c r="L23" s="79"/>
      <c r="M23" s="58">
        <v>4737093500</v>
      </c>
      <c r="N23" s="76">
        <v>876.10921501845723</v>
      </c>
      <c r="O23" s="80"/>
      <c r="P23" s="58">
        <v>894</v>
      </c>
      <c r="Q23" s="81">
        <v>4229919000</v>
      </c>
      <c r="R23" s="82">
        <v>841.29692832898206</v>
      </c>
      <c r="S23" s="58">
        <v>851</v>
      </c>
      <c r="T23" s="83">
        <v>5413.8600000000006</v>
      </c>
      <c r="U23" s="83">
        <v>5418.22</v>
      </c>
      <c r="V23" s="83">
        <v>9.35</v>
      </c>
      <c r="W23" s="55">
        <v>9.32</v>
      </c>
      <c r="X23" s="55" t="s">
        <v>13</v>
      </c>
      <c r="Y23" s="55">
        <v>9.3000000000000007</v>
      </c>
      <c r="Z23" s="55" t="s">
        <v>13</v>
      </c>
      <c r="AA23" s="55">
        <v>9.26</v>
      </c>
      <c r="AB23" s="84">
        <v>9.23</v>
      </c>
      <c r="AC23" s="84">
        <v>7.4</v>
      </c>
      <c r="AD23" s="85"/>
      <c r="AE23" s="72">
        <v>9.5</v>
      </c>
      <c r="AF23" s="73" t="str">
        <f t="shared" si="0"/>
        <v>No</v>
      </c>
    </row>
    <row r="24" spans="1:32" ht="12.75" hidden="1" x14ac:dyDescent="0.2">
      <c r="A24" s="226">
        <v>44581</v>
      </c>
      <c r="B24" s="53">
        <v>0.35416666666666669</v>
      </c>
      <c r="C24" s="54">
        <v>125</v>
      </c>
      <c r="D24" s="55">
        <v>10.02</v>
      </c>
      <c r="E24" s="56"/>
      <c r="F24" s="57"/>
      <c r="G24" s="58">
        <v>2397661</v>
      </c>
      <c r="H24" s="76">
        <v>125.34375098091061</v>
      </c>
      <c r="I24" s="77"/>
      <c r="J24" s="78"/>
      <c r="K24" s="77"/>
      <c r="L24" s="79"/>
      <c r="M24" s="58">
        <v>4738335000</v>
      </c>
      <c r="N24" s="76">
        <v>868.18181818252492</v>
      </c>
      <c r="O24" s="80"/>
      <c r="P24" s="58">
        <v>866</v>
      </c>
      <c r="Q24" s="81">
        <v>4231121500</v>
      </c>
      <c r="R24" s="82">
        <v>840.9090909097755</v>
      </c>
      <c r="S24" s="58">
        <v>833</v>
      </c>
      <c r="T24" s="83">
        <v>5413.85</v>
      </c>
      <c r="U24" s="83">
        <v>5418.21</v>
      </c>
      <c r="V24" s="83">
        <v>9.41</v>
      </c>
      <c r="W24" s="55">
        <v>9.43</v>
      </c>
      <c r="X24" s="55" t="s">
        <v>13</v>
      </c>
      <c r="Y24" s="55">
        <v>9.4600000000000009</v>
      </c>
      <c r="Z24" s="55" t="s">
        <v>13</v>
      </c>
      <c r="AA24" s="55">
        <v>9.39</v>
      </c>
      <c r="AB24" s="84">
        <v>9.36</v>
      </c>
      <c r="AC24" s="84">
        <v>7.48</v>
      </c>
      <c r="AD24" s="85"/>
      <c r="AE24" s="72">
        <v>9.5</v>
      </c>
      <c r="AF24" s="73" t="str">
        <f t="shared" si="0"/>
        <v>No</v>
      </c>
    </row>
    <row r="25" spans="1:32" ht="12.75" hidden="1" x14ac:dyDescent="0.2">
      <c r="A25" s="227">
        <v>44582</v>
      </c>
      <c r="B25" s="74">
        <v>0.3298611111111111</v>
      </c>
      <c r="C25" s="75">
        <v>125</v>
      </c>
      <c r="D25" s="57">
        <v>9.98</v>
      </c>
      <c r="E25" s="54"/>
      <c r="F25" s="55"/>
      <c r="G25" s="58">
        <v>2398241</v>
      </c>
      <c r="H25" s="76">
        <v>125.19318603707445</v>
      </c>
      <c r="I25" s="77"/>
      <c r="J25" s="78"/>
      <c r="K25" s="77"/>
      <c r="L25" s="79"/>
      <c r="M25" s="58">
        <v>4739559000</v>
      </c>
      <c r="N25" s="76">
        <v>871.17437722347745</v>
      </c>
      <c r="O25" s="80"/>
      <c r="P25" s="58">
        <v>856</v>
      </c>
      <c r="Q25" s="81">
        <v>4232293000</v>
      </c>
      <c r="R25" s="82">
        <v>833.80782918080376</v>
      </c>
      <c r="S25" s="58">
        <v>831</v>
      </c>
      <c r="T25" s="83">
        <v>5413.85</v>
      </c>
      <c r="U25" s="83">
        <v>5418.21</v>
      </c>
      <c r="V25" s="83">
        <v>9.32</v>
      </c>
      <c r="W25" s="55">
        <v>9.3000000000000007</v>
      </c>
      <c r="X25" s="55" t="s">
        <v>13</v>
      </c>
      <c r="Y25" s="55">
        <v>9.3800000000000008</v>
      </c>
      <c r="Z25" s="55" t="s">
        <v>13</v>
      </c>
      <c r="AA25" s="55">
        <v>9.32</v>
      </c>
      <c r="AB25" s="84">
        <v>9.26</v>
      </c>
      <c r="AC25" s="84">
        <v>7.35</v>
      </c>
      <c r="AD25" s="85"/>
      <c r="AE25" s="72">
        <v>9.5</v>
      </c>
      <c r="AF25" s="73" t="str">
        <f t="shared" si="0"/>
        <v>No</v>
      </c>
    </row>
    <row r="26" spans="1:32" ht="12.75" hidden="1" x14ac:dyDescent="0.2">
      <c r="A26" s="226">
        <v>44583</v>
      </c>
      <c r="B26" s="53">
        <v>0.3576388888888889</v>
      </c>
      <c r="C26" s="54">
        <v>125</v>
      </c>
      <c r="D26" s="55">
        <v>10.18</v>
      </c>
      <c r="E26" s="56"/>
      <c r="F26" s="57"/>
      <c r="G26" s="58">
        <v>2398848</v>
      </c>
      <c r="H26" s="76">
        <v>125.43596488826228</v>
      </c>
      <c r="I26" s="77"/>
      <c r="J26" s="78"/>
      <c r="K26" s="77"/>
      <c r="L26" s="79"/>
      <c r="M26" s="58">
        <v>4740837500</v>
      </c>
      <c r="N26" s="76">
        <v>863.85135134863333</v>
      </c>
      <c r="O26" s="80"/>
      <c r="P26" s="58">
        <v>859</v>
      </c>
      <c r="Q26" s="81">
        <v>4233511000</v>
      </c>
      <c r="R26" s="82">
        <v>822.97297297038358</v>
      </c>
      <c r="S26" s="58">
        <v>817</v>
      </c>
      <c r="T26" s="83">
        <v>5413.85</v>
      </c>
      <c r="U26" s="83">
        <v>5418.21</v>
      </c>
      <c r="V26" s="83">
        <v>9.3699999999999992</v>
      </c>
      <c r="W26" s="55">
        <v>9.34</v>
      </c>
      <c r="X26" s="55" t="s">
        <v>13</v>
      </c>
      <c r="Y26" s="55">
        <v>9.41</v>
      </c>
      <c r="Z26" s="55" t="s">
        <v>13</v>
      </c>
      <c r="AA26" s="55">
        <v>9.35</v>
      </c>
      <c r="AB26" s="84">
        <v>9.31</v>
      </c>
      <c r="AC26" s="84">
        <v>7.34</v>
      </c>
      <c r="AD26" s="85" t="s">
        <v>111</v>
      </c>
      <c r="AE26" s="72">
        <v>9.5</v>
      </c>
      <c r="AF26" s="73" t="str">
        <f t="shared" si="0"/>
        <v>No</v>
      </c>
    </row>
    <row r="27" spans="1:32" ht="12.75" hidden="1" x14ac:dyDescent="0.2">
      <c r="A27" s="227">
        <v>44584</v>
      </c>
      <c r="B27" s="74">
        <v>0.34722222222222227</v>
      </c>
      <c r="C27" s="75">
        <v>125</v>
      </c>
      <c r="D27" s="57">
        <v>10.11</v>
      </c>
      <c r="E27" s="54"/>
      <c r="F27" s="55"/>
      <c r="G27" s="58">
        <v>2399436</v>
      </c>
      <c r="H27" s="76">
        <v>125.23181463135683</v>
      </c>
      <c r="I27" s="77"/>
      <c r="J27" s="78"/>
      <c r="K27" s="77"/>
      <c r="L27" s="79"/>
      <c r="M27" s="58">
        <v>4742078000</v>
      </c>
      <c r="N27" s="76">
        <v>870.52631579374076</v>
      </c>
      <c r="O27" s="80"/>
      <c r="P27" s="58">
        <v>862</v>
      </c>
      <c r="Q27" s="81">
        <v>4234675500</v>
      </c>
      <c r="R27" s="82">
        <v>817.19298246014603</v>
      </c>
      <c r="S27" s="58">
        <v>817</v>
      </c>
      <c r="T27" s="83">
        <v>5413.85</v>
      </c>
      <c r="U27" s="83">
        <v>5418.21</v>
      </c>
      <c r="V27" s="83">
        <v>9.3800000000000008</v>
      </c>
      <c r="W27" s="55">
        <v>9.34</v>
      </c>
      <c r="X27" s="55" t="s">
        <v>13</v>
      </c>
      <c r="Y27" s="55">
        <v>9.4499999999999993</v>
      </c>
      <c r="Z27" s="55" t="s">
        <v>13</v>
      </c>
      <c r="AA27" s="55">
        <v>9.4</v>
      </c>
      <c r="AB27" s="84">
        <v>9.36</v>
      </c>
      <c r="AC27" s="84">
        <v>7.49</v>
      </c>
      <c r="AD27" s="85" t="s">
        <v>111</v>
      </c>
      <c r="AE27" s="72">
        <v>9.5</v>
      </c>
      <c r="AF27" s="73" t="str">
        <f t="shared" si="0"/>
        <v>No</v>
      </c>
    </row>
    <row r="28" spans="1:32" ht="12.75" hidden="1" x14ac:dyDescent="0.2">
      <c r="A28" s="226">
        <v>44585</v>
      </c>
      <c r="B28" s="53">
        <v>0.35069444444444442</v>
      </c>
      <c r="C28" s="54">
        <v>125</v>
      </c>
      <c r="D28" s="55">
        <v>9.98</v>
      </c>
      <c r="E28" s="56"/>
      <c r="F28" s="57"/>
      <c r="G28" s="58">
        <v>2400032</v>
      </c>
      <c r="H28" s="76">
        <v>124.87206375179791</v>
      </c>
      <c r="I28" s="77"/>
      <c r="J28" s="78"/>
      <c r="K28" s="77"/>
      <c r="L28" s="79"/>
      <c r="M28" s="58">
        <v>4743339000</v>
      </c>
      <c r="N28" s="76">
        <v>872.66435985807641</v>
      </c>
      <c r="O28" s="80"/>
      <c r="P28" s="58">
        <v>868</v>
      </c>
      <c r="Q28" s="81">
        <v>4235878000</v>
      </c>
      <c r="R28" s="82">
        <v>832.1799307924955</v>
      </c>
      <c r="S28" s="58">
        <v>803</v>
      </c>
      <c r="T28" s="83">
        <v>5413.83</v>
      </c>
      <c r="U28" s="83">
        <v>5418.19</v>
      </c>
      <c r="V28" s="83">
        <v>9.36</v>
      </c>
      <c r="W28" s="55">
        <v>9.35</v>
      </c>
      <c r="X28" s="55" t="s">
        <v>13</v>
      </c>
      <c r="Y28" s="55">
        <v>9.48</v>
      </c>
      <c r="Z28" s="55" t="s">
        <v>13</v>
      </c>
      <c r="AA28" s="55">
        <v>9.41</v>
      </c>
      <c r="AB28" s="84">
        <v>9.36</v>
      </c>
      <c r="AC28" s="84">
        <v>7.36</v>
      </c>
      <c r="AD28" s="85"/>
      <c r="AE28" s="72">
        <v>9.5</v>
      </c>
      <c r="AF28" s="73" t="str">
        <f t="shared" si="0"/>
        <v>No</v>
      </c>
    </row>
    <row r="29" spans="1:32" ht="12.75" hidden="1" x14ac:dyDescent="0.2">
      <c r="A29" s="227">
        <v>44586</v>
      </c>
      <c r="B29" s="74">
        <v>0.42708333333333331</v>
      </c>
      <c r="C29" s="75">
        <v>125</v>
      </c>
      <c r="D29" s="57">
        <v>10.01</v>
      </c>
      <c r="E29" s="54"/>
      <c r="F29" s="55"/>
      <c r="G29" s="58">
        <v>2400667</v>
      </c>
      <c r="H29" s="76">
        <v>125.24636304778642</v>
      </c>
      <c r="I29" s="77"/>
      <c r="J29" s="78"/>
      <c r="K29" s="77"/>
      <c r="L29" s="79"/>
      <c r="M29" s="58">
        <v>4744678500</v>
      </c>
      <c r="N29" s="76">
        <v>864.19354838579864</v>
      </c>
      <c r="O29" s="80"/>
      <c r="P29" s="58">
        <v>865</v>
      </c>
      <c r="Q29" s="81">
        <v>4237189000</v>
      </c>
      <c r="R29" s="82">
        <v>845.80645161163272</v>
      </c>
      <c r="S29" s="58">
        <v>843</v>
      </c>
      <c r="T29" s="83">
        <v>5413.84</v>
      </c>
      <c r="U29" s="83">
        <v>5418.2</v>
      </c>
      <c r="V29" s="83">
        <v>9.32</v>
      </c>
      <c r="W29" s="55">
        <v>9.33</v>
      </c>
      <c r="X29" s="55" t="s">
        <v>13</v>
      </c>
      <c r="Y29" s="55">
        <v>9.4499999999999993</v>
      </c>
      <c r="Z29" s="55" t="s">
        <v>13</v>
      </c>
      <c r="AA29" s="55">
        <v>9.39</v>
      </c>
      <c r="AB29" s="84">
        <v>9.34</v>
      </c>
      <c r="AC29" s="84">
        <v>7.47</v>
      </c>
      <c r="AD29" s="85"/>
      <c r="AE29" s="72">
        <v>9.5</v>
      </c>
      <c r="AF29" s="73" t="str">
        <f t="shared" si="0"/>
        <v>No</v>
      </c>
    </row>
    <row r="30" spans="1:32" ht="12.75" hidden="1" x14ac:dyDescent="0.2">
      <c r="A30" s="226">
        <v>44587</v>
      </c>
      <c r="B30" s="53">
        <v>0.42708333333333331</v>
      </c>
      <c r="C30" s="54">
        <v>125</v>
      </c>
      <c r="D30" s="55">
        <v>9.9700000000000006</v>
      </c>
      <c r="E30" s="56"/>
      <c r="F30" s="57"/>
      <c r="G30" s="58">
        <v>2401269</v>
      </c>
      <c r="H30" s="76">
        <v>124.89114813241574</v>
      </c>
      <c r="I30" s="77"/>
      <c r="J30" s="78"/>
      <c r="K30" s="77"/>
      <c r="L30" s="79"/>
      <c r="M30" s="58">
        <v>4745952000</v>
      </c>
      <c r="N30" s="76">
        <v>884.375</v>
      </c>
      <c r="O30" s="80"/>
      <c r="P30" s="58">
        <v>870</v>
      </c>
      <c r="Q30" s="81">
        <v>4238387500</v>
      </c>
      <c r="R30" s="82">
        <v>832.29166666666663</v>
      </c>
      <c r="S30" s="58">
        <v>828</v>
      </c>
      <c r="T30" s="83">
        <v>5413.85</v>
      </c>
      <c r="U30" s="83">
        <v>5418.21</v>
      </c>
      <c r="V30" s="83">
        <v>9.31</v>
      </c>
      <c r="W30" s="55">
        <v>9.31</v>
      </c>
      <c r="X30" s="55" t="s">
        <v>13</v>
      </c>
      <c r="Y30" s="55">
        <v>9.3699999999999992</v>
      </c>
      <c r="Z30" s="55" t="s">
        <v>13</v>
      </c>
      <c r="AA30" s="55">
        <v>9.39</v>
      </c>
      <c r="AB30" s="84">
        <v>9.34</v>
      </c>
      <c r="AC30" s="84">
        <v>7.53</v>
      </c>
      <c r="AD30" s="85"/>
      <c r="AE30" s="72">
        <v>9.5</v>
      </c>
      <c r="AF30" s="73" t="str">
        <f t="shared" si="0"/>
        <v>No</v>
      </c>
    </row>
    <row r="31" spans="1:32" ht="12.75" hidden="1" x14ac:dyDescent="0.2">
      <c r="A31" s="227">
        <v>44588</v>
      </c>
      <c r="B31" s="74">
        <v>0.4201388888888889</v>
      </c>
      <c r="C31" s="75">
        <v>125</v>
      </c>
      <c r="D31" s="57">
        <v>10.039999999999999</v>
      </c>
      <c r="E31" s="54"/>
      <c r="F31" s="55"/>
      <c r="G31" s="58">
        <v>2401855</v>
      </c>
      <c r="H31" s="76">
        <v>125.51411792865294</v>
      </c>
      <c r="I31" s="77"/>
      <c r="J31" s="78"/>
      <c r="K31" s="77"/>
      <c r="L31" s="79"/>
      <c r="M31" s="58">
        <v>4747185500</v>
      </c>
      <c r="N31" s="76">
        <v>862.58741258811483</v>
      </c>
      <c r="O31" s="80"/>
      <c r="P31" s="58">
        <v>859</v>
      </c>
      <c r="Q31" s="81">
        <v>4239569000</v>
      </c>
      <c r="R31" s="82">
        <v>826.2237762244489</v>
      </c>
      <c r="S31" s="58">
        <v>810</v>
      </c>
      <c r="T31" s="83">
        <v>5413.81</v>
      </c>
      <c r="U31" s="83">
        <v>5418.17</v>
      </c>
      <c r="V31" s="83">
        <v>9.1999999999999993</v>
      </c>
      <c r="W31" s="55">
        <v>9.32</v>
      </c>
      <c r="X31" s="55" t="s">
        <v>13</v>
      </c>
      <c r="Y31" s="55">
        <v>9.41</v>
      </c>
      <c r="Z31" s="55" t="s">
        <v>13</v>
      </c>
      <c r="AA31" s="55">
        <v>9.31</v>
      </c>
      <c r="AB31" s="84">
        <v>9.3000000000000007</v>
      </c>
      <c r="AC31" s="84">
        <v>7.53</v>
      </c>
      <c r="AD31" s="85"/>
      <c r="AE31" s="72">
        <v>9.5</v>
      </c>
      <c r="AF31" s="73" t="str">
        <f t="shared" si="0"/>
        <v>No</v>
      </c>
    </row>
    <row r="32" spans="1:32" ht="12.75" hidden="1" x14ac:dyDescent="0.2">
      <c r="A32" s="226">
        <v>44589</v>
      </c>
      <c r="B32" s="53">
        <v>0.40625</v>
      </c>
      <c r="C32" s="54">
        <v>125</v>
      </c>
      <c r="D32" s="55">
        <v>9.9700000000000006</v>
      </c>
      <c r="E32" s="56"/>
      <c r="F32" s="57"/>
      <c r="G32" s="58">
        <v>2402435</v>
      </c>
      <c r="H32" s="76">
        <v>124.73460293803755</v>
      </c>
      <c r="I32" s="77"/>
      <c r="J32" s="78"/>
      <c r="K32" s="77"/>
      <c r="L32" s="79"/>
      <c r="M32" s="58">
        <v>4748414000</v>
      </c>
      <c r="N32" s="76">
        <v>865.14084507184111</v>
      </c>
      <c r="O32" s="80"/>
      <c r="P32" s="58">
        <v>866</v>
      </c>
      <c r="Q32" s="81">
        <v>4240725000</v>
      </c>
      <c r="R32" s="82">
        <v>814.08450704358836</v>
      </c>
      <c r="S32" s="58">
        <v>808</v>
      </c>
      <c r="T32" s="83">
        <v>5413.79</v>
      </c>
      <c r="U32" s="83">
        <v>5418.15</v>
      </c>
      <c r="V32" s="83">
        <v>9.2799999999999994</v>
      </c>
      <c r="W32" s="55">
        <v>9.3000000000000007</v>
      </c>
      <c r="X32" s="55" t="s">
        <v>13</v>
      </c>
      <c r="Y32" s="55">
        <v>9.5399999999999991</v>
      </c>
      <c r="Z32" s="55" t="s">
        <v>13</v>
      </c>
      <c r="AA32" s="55">
        <v>9.4</v>
      </c>
      <c r="AB32" s="84">
        <v>9.31</v>
      </c>
      <c r="AC32" s="84">
        <v>7.51</v>
      </c>
      <c r="AD32" s="85"/>
      <c r="AE32" s="72">
        <v>9.5</v>
      </c>
      <c r="AF32" s="73" t="str">
        <f t="shared" si="0"/>
        <v>No</v>
      </c>
    </row>
    <row r="33" spans="1:32" ht="12.75" hidden="1" x14ac:dyDescent="0.2">
      <c r="A33" s="227">
        <v>44590</v>
      </c>
      <c r="B33" s="74">
        <v>0.35069444444444442</v>
      </c>
      <c r="C33" s="75">
        <v>125</v>
      </c>
      <c r="D33" s="57">
        <v>10.1</v>
      </c>
      <c r="E33" s="54"/>
      <c r="F33" s="55"/>
      <c r="G33" s="58">
        <v>2402991</v>
      </c>
      <c r="H33" s="76">
        <v>125.07078815404176</v>
      </c>
      <c r="I33" s="77"/>
      <c r="J33" s="78"/>
      <c r="K33" s="77"/>
      <c r="L33" s="79"/>
      <c r="M33" s="58">
        <v>4749588500</v>
      </c>
      <c r="N33" s="76">
        <v>863.6029411757313</v>
      </c>
      <c r="O33" s="80"/>
      <c r="P33" s="58">
        <v>868</v>
      </c>
      <c r="Q33" s="81">
        <v>4241835500</v>
      </c>
      <c r="R33" s="82">
        <v>816.54411764635984</v>
      </c>
      <c r="S33" s="58">
        <v>788</v>
      </c>
      <c r="T33" s="83">
        <v>5413.79</v>
      </c>
      <c r="U33" s="83">
        <v>5418.15</v>
      </c>
      <c r="V33" s="83">
        <v>9.34</v>
      </c>
      <c r="W33" s="55">
        <v>9.33</v>
      </c>
      <c r="X33" s="55" t="s">
        <v>13</v>
      </c>
      <c r="Y33" s="55">
        <v>9.4600000000000009</v>
      </c>
      <c r="Z33" s="55" t="s">
        <v>13</v>
      </c>
      <c r="AA33" s="55">
        <v>9.42</v>
      </c>
      <c r="AB33" s="84">
        <v>9.34</v>
      </c>
      <c r="AC33" s="84">
        <v>7.39</v>
      </c>
      <c r="AD33" s="85"/>
      <c r="AE33" s="72">
        <v>9.5</v>
      </c>
      <c r="AF33" s="73" t="str">
        <f t="shared" si="0"/>
        <v>No</v>
      </c>
    </row>
    <row r="34" spans="1:32" ht="12.75" hidden="1" x14ac:dyDescent="0.2">
      <c r="A34" s="226">
        <v>44591</v>
      </c>
      <c r="B34" s="53">
        <v>0.35416666666666669</v>
      </c>
      <c r="C34" s="54">
        <v>125</v>
      </c>
      <c r="D34" s="55">
        <v>10.18</v>
      </c>
      <c r="E34" s="56"/>
      <c r="F34" s="57"/>
      <c r="G34" s="58">
        <v>2403558</v>
      </c>
      <c r="H34" s="76">
        <v>120.03353317752261</v>
      </c>
      <c r="I34" s="77"/>
      <c r="J34" s="78"/>
      <c r="K34" s="77"/>
      <c r="L34" s="79"/>
      <c r="M34" s="58">
        <v>4750836500</v>
      </c>
      <c r="N34" s="76">
        <v>863.66782007198742</v>
      </c>
      <c r="O34" s="80"/>
      <c r="P34" s="58">
        <v>865</v>
      </c>
      <c r="Q34" s="81">
        <v>4243015000</v>
      </c>
      <c r="R34" s="82">
        <v>816.26297578117715</v>
      </c>
      <c r="S34" s="58">
        <v>811</v>
      </c>
      <c r="T34" s="83">
        <v>5413.8200000000006</v>
      </c>
      <c r="U34" s="83">
        <v>5418.18</v>
      </c>
      <c r="V34" s="83">
        <v>9.35</v>
      </c>
      <c r="W34" s="55">
        <v>9.35</v>
      </c>
      <c r="X34" s="55" t="s">
        <v>13</v>
      </c>
      <c r="Y34" s="55">
        <v>9.44</v>
      </c>
      <c r="Z34" s="55" t="s">
        <v>13</v>
      </c>
      <c r="AA34" s="55">
        <v>9.41</v>
      </c>
      <c r="AB34" s="84">
        <v>9.33</v>
      </c>
      <c r="AC34" s="84">
        <v>7.35</v>
      </c>
      <c r="AD34" s="85"/>
      <c r="AE34" s="72">
        <v>9.5</v>
      </c>
      <c r="AF34" s="73" t="str">
        <f t="shared" si="0"/>
        <v>No</v>
      </c>
    </row>
    <row r="35" spans="1:32" ht="12.75" hidden="1" x14ac:dyDescent="0.2">
      <c r="A35" s="227">
        <v>44592</v>
      </c>
      <c r="B35" s="74">
        <v>0.41666666666666669</v>
      </c>
      <c r="C35" s="75">
        <v>125</v>
      </c>
      <c r="D35" s="57">
        <v>9.9600000000000009</v>
      </c>
      <c r="E35" s="54"/>
      <c r="F35" s="55"/>
      <c r="G35" s="58">
        <v>2404193</v>
      </c>
      <c r="H35" s="76">
        <v>125.33993522787442</v>
      </c>
      <c r="I35" s="77"/>
      <c r="J35" s="78"/>
      <c r="K35" s="77"/>
      <c r="L35" s="79"/>
      <c r="M35" s="58">
        <v>4752175000</v>
      </c>
      <c r="N35" s="76">
        <v>874.83660130718954</v>
      </c>
      <c r="O35" s="80"/>
      <c r="P35" s="58">
        <v>873</v>
      </c>
      <c r="Q35" s="81">
        <v>4244292500</v>
      </c>
      <c r="R35" s="82">
        <v>834.96732026143786</v>
      </c>
      <c r="S35" s="58">
        <v>853</v>
      </c>
      <c r="T35" s="83">
        <v>5413.84</v>
      </c>
      <c r="U35" s="83">
        <v>5418.2</v>
      </c>
      <c r="V35" s="83">
        <v>9.31</v>
      </c>
      <c r="W35" s="55">
        <v>9.33</v>
      </c>
      <c r="X35" s="55" t="s">
        <v>13</v>
      </c>
      <c r="Y35" s="55">
        <v>9.42</v>
      </c>
      <c r="Z35" s="55" t="s">
        <v>13</v>
      </c>
      <c r="AA35" s="55">
        <v>9.41</v>
      </c>
      <c r="AB35" s="84">
        <v>9.33</v>
      </c>
      <c r="AC35" s="84">
        <v>7.35</v>
      </c>
      <c r="AD35" s="85"/>
      <c r="AE35" s="72">
        <v>9.5</v>
      </c>
      <c r="AF35" s="73" t="str">
        <f t="shared" si="0"/>
        <v>No</v>
      </c>
    </row>
    <row r="36" spans="1:32" ht="12.75" hidden="1" x14ac:dyDescent="0.2">
      <c r="A36" s="226">
        <v>44593</v>
      </c>
      <c r="B36" s="53">
        <v>0.41666666666666669</v>
      </c>
      <c r="C36" s="54">
        <v>125</v>
      </c>
      <c r="D36" s="55">
        <v>9.9499999999999993</v>
      </c>
      <c r="E36" s="56"/>
      <c r="F36" s="57"/>
      <c r="G36" s="58">
        <v>2404793</v>
      </c>
      <c r="H36" s="76">
        <v>125.16421283965786</v>
      </c>
      <c r="I36" s="77"/>
      <c r="J36" s="78"/>
      <c r="K36" s="77"/>
      <c r="L36" s="79"/>
      <c r="M36" s="58">
        <v>4753441500</v>
      </c>
      <c r="N36" s="76">
        <v>879.51388888888891</v>
      </c>
      <c r="O36" s="80"/>
      <c r="P36" s="58">
        <v>874</v>
      </c>
      <c r="Q36" s="81">
        <v>4245490500</v>
      </c>
      <c r="R36" s="82">
        <v>831.94444444444446</v>
      </c>
      <c r="S36" s="58">
        <v>815</v>
      </c>
      <c r="T36" s="83">
        <v>5413.77</v>
      </c>
      <c r="U36" s="83">
        <v>5418.13</v>
      </c>
      <c r="V36" s="83">
        <v>9.1999999999999993</v>
      </c>
      <c r="W36" s="55">
        <v>9.27</v>
      </c>
      <c r="X36" s="55" t="s">
        <v>13</v>
      </c>
      <c r="Y36" s="55">
        <v>9.42</v>
      </c>
      <c r="Z36" s="55" t="s">
        <v>13</v>
      </c>
      <c r="AA36" s="55">
        <v>9.4</v>
      </c>
      <c r="AB36" s="84">
        <v>9.36</v>
      </c>
      <c r="AC36" s="84">
        <v>7.26</v>
      </c>
      <c r="AD36" s="85"/>
      <c r="AE36" s="72">
        <v>9.5</v>
      </c>
      <c r="AF36" s="73" t="str">
        <f t="shared" si="0"/>
        <v>No</v>
      </c>
    </row>
    <row r="37" spans="1:32" ht="12.75" hidden="1" x14ac:dyDescent="0.2">
      <c r="A37" s="227">
        <v>44594</v>
      </c>
      <c r="B37" s="74">
        <v>0.51041666666666663</v>
      </c>
      <c r="C37" s="75">
        <v>125</v>
      </c>
      <c r="D37" s="57">
        <v>10.02</v>
      </c>
      <c r="E37" s="54"/>
      <c r="F37" s="55"/>
      <c r="G37" s="58">
        <v>2405433</v>
      </c>
      <c r="H37" s="76">
        <v>125.39006842085413</v>
      </c>
      <c r="I37" s="77"/>
      <c r="J37" s="78"/>
      <c r="K37" s="77"/>
      <c r="L37" s="79"/>
      <c r="M37" s="58">
        <v>4754790000</v>
      </c>
      <c r="N37" s="76">
        <v>856.19047619047615</v>
      </c>
      <c r="O37" s="80"/>
      <c r="P37" s="58">
        <v>866</v>
      </c>
      <c r="Q37" s="81">
        <v>4246780500</v>
      </c>
      <c r="R37" s="82">
        <v>819.04761904761904</v>
      </c>
      <c r="S37" s="58">
        <v>820</v>
      </c>
      <c r="T37" s="83">
        <v>5413.7000000000007</v>
      </c>
      <c r="U37" s="83">
        <v>5418.06</v>
      </c>
      <c r="V37" s="83">
        <v>9.33</v>
      </c>
      <c r="W37" s="55">
        <v>9.31</v>
      </c>
      <c r="X37" s="55" t="s">
        <v>13</v>
      </c>
      <c r="Y37" s="55">
        <v>9.41</v>
      </c>
      <c r="Z37" s="55" t="s">
        <v>13</v>
      </c>
      <c r="AA37" s="55">
        <v>9.35</v>
      </c>
      <c r="AB37" s="84">
        <v>9.3000000000000007</v>
      </c>
      <c r="AC37" s="84">
        <v>7.33</v>
      </c>
      <c r="AD37" s="85"/>
      <c r="AE37" s="72">
        <v>9.5</v>
      </c>
      <c r="AF37" s="73" t="str">
        <f t="shared" si="0"/>
        <v>No</v>
      </c>
    </row>
    <row r="38" spans="1:32" ht="12.75" hidden="1" x14ac:dyDescent="0.2">
      <c r="A38" s="226">
        <v>44595</v>
      </c>
      <c r="B38" s="53">
        <v>0.4375</v>
      </c>
      <c r="C38" s="54">
        <v>125</v>
      </c>
      <c r="D38" s="55">
        <v>9.98</v>
      </c>
      <c r="E38" s="56"/>
      <c r="F38" s="57"/>
      <c r="G38" s="58">
        <v>2405978</v>
      </c>
      <c r="H38" s="76">
        <v>124.72016627829875</v>
      </c>
      <c r="I38" s="77"/>
      <c r="J38" s="78"/>
      <c r="K38" s="77"/>
      <c r="L38" s="79"/>
      <c r="M38" s="58">
        <v>4755944500</v>
      </c>
      <c r="N38" s="76">
        <v>864.79400748837429</v>
      </c>
      <c r="O38" s="80"/>
      <c r="P38" s="58">
        <v>861</v>
      </c>
      <c r="Q38" s="81">
        <v>4247878500</v>
      </c>
      <c r="R38" s="82">
        <v>822.47191011020789</v>
      </c>
      <c r="S38" s="58">
        <v>821</v>
      </c>
      <c r="T38" s="83">
        <v>5413.6100000000006</v>
      </c>
      <c r="U38" s="83">
        <v>5417.97</v>
      </c>
      <c r="V38" s="83">
        <v>9.31</v>
      </c>
      <c r="W38" s="55">
        <v>9.33</v>
      </c>
      <c r="X38" s="55" t="s">
        <v>13</v>
      </c>
      <c r="Y38" s="55">
        <v>9.4499999999999993</v>
      </c>
      <c r="Z38" s="55" t="s">
        <v>13</v>
      </c>
      <c r="AA38" s="55">
        <v>9.4499999999999993</v>
      </c>
      <c r="AB38" s="84">
        <v>9.2899999999999991</v>
      </c>
      <c r="AC38" s="84">
        <v>7.52</v>
      </c>
      <c r="AD38" s="85"/>
      <c r="AE38" s="72">
        <v>9.5</v>
      </c>
      <c r="AF38" s="73" t="str">
        <f t="shared" si="0"/>
        <v>No</v>
      </c>
    </row>
    <row r="39" spans="1:32" ht="12.75" hidden="1" x14ac:dyDescent="0.2">
      <c r="A39" s="227">
        <v>44596</v>
      </c>
      <c r="B39" s="74">
        <v>0.3125</v>
      </c>
      <c r="C39" s="75">
        <v>125</v>
      </c>
      <c r="D39" s="57">
        <v>10.02</v>
      </c>
      <c r="E39" s="54"/>
      <c r="F39" s="55"/>
      <c r="G39" s="58">
        <v>2406489</v>
      </c>
      <c r="H39" s="76">
        <v>125.35432220967044</v>
      </c>
      <c r="I39" s="77"/>
      <c r="J39" s="78"/>
      <c r="K39" s="77"/>
      <c r="L39" s="79"/>
      <c r="M39" s="58">
        <v>4757021500</v>
      </c>
      <c r="N39" s="76">
        <v>854.76190476190482</v>
      </c>
      <c r="O39" s="80"/>
      <c r="P39" s="58">
        <v>854</v>
      </c>
      <c r="Q39" s="81">
        <v>4248903500</v>
      </c>
      <c r="R39" s="82">
        <v>813.49206349206349</v>
      </c>
      <c r="S39" s="58">
        <v>811</v>
      </c>
      <c r="T39" s="83">
        <v>5413.56</v>
      </c>
      <c r="U39" s="83">
        <v>5417.92</v>
      </c>
      <c r="V39" s="83">
        <v>9.3699999999999992</v>
      </c>
      <c r="W39" s="55">
        <v>9.34</v>
      </c>
      <c r="X39" s="55" t="s">
        <v>13</v>
      </c>
      <c r="Y39" s="55">
        <v>9.4700000000000006</v>
      </c>
      <c r="Z39" s="55" t="s">
        <v>13</v>
      </c>
      <c r="AA39" s="55">
        <v>9.42</v>
      </c>
      <c r="AB39" s="84">
        <v>9.34</v>
      </c>
      <c r="AC39" s="84">
        <v>7.48</v>
      </c>
      <c r="AD39" s="85"/>
      <c r="AE39" s="72">
        <v>9.5</v>
      </c>
      <c r="AF39" s="73" t="str">
        <f t="shared" si="0"/>
        <v>No</v>
      </c>
    </row>
    <row r="40" spans="1:32" ht="12.75" hidden="1" x14ac:dyDescent="0.2">
      <c r="A40" s="226">
        <v>44597</v>
      </c>
      <c r="B40" s="53">
        <v>0.33333333333333331</v>
      </c>
      <c r="C40" s="54">
        <v>125</v>
      </c>
      <c r="D40" s="55">
        <v>10</v>
      </c>
      <c r="E40" s="56"/>
      <c r="F40" s="57"/>
      <c r="G40" s="58">
        <v>2407088</v>
      </c>
      <c r="H40" s="76">
        <v>125.5006144082667</v>
      </c>
      <c r="I40" s="77"/>
      <c r="J40" s="78"/>
      <c r="K40" s="77"/>
      <c r="L40" s="79"/>
      <c r="M40" s="58">
        <v>4758282500</v>
      </c>
      <c r="N40" s="76">
        <v>857.82312924966266</v>
      </c>
      <c r="O40" s="80"/>
      <c r="P40" s="58">
        <v>861</v>
      </c>
      <c r="Q40" s="81">
        <v>4250094000</v>
      </c>
      <c r="R40" s="82">
        <v>809.86394557630717</v>
      </c>
      <c r="S40" s="58">
        <v>813</v>
      </c>
      <c r="T40" s="83">
        <v>5413.64</v>
      </c>
      <c r="U40" s="83">
        <v>5418</v>
      </c>
      <c r="V40" s="83">
        <v>9.4</v>
      </c>
      <c r="W40" s="55">
        <v>9.3699999999999992</v>
      </c>
      <c r="X40" s="55" t="s">
        <v>13</v>
      </c>
      <c r="Y40" s="55">
        <v>9.48</v>
      </c>
      <c r="Z40" s="55" t="s">
        <v>13</v>
      </c>
      <c r="AA40" s="55">
        <v>9.39</v>
      </c>
      <c r="AB40" s="84">
        <v>9.36</v>
      </c>
      <c r="AC40" s="84">
        <v>7.47</v>
      </c>
      <c r="AD40" s="85"/>
      <c r="AE40" s="72">
        <v>9.5</v>
      </c>
      <c r="AF40" s="73" t="str">
        <f t="shared" si="0"/>
        <v>No</v>
      </c>
    </row>
    <row r="41" spans="1:32" ht="12.75" hidden="1" x14ac:dyDescent="0.2">
      <c r="A41" s="227">
        <v>44598</v>
      </c>
      <c r="B41" s="74">
        <v>0.37152777777777773</v>
      </c>
      <c r="C41" s="75">
        <v>125</v>
      </c>
      <c r="D41" s="57">
        <v>10.07</v>
      </c>
      <c r="E41" s="54"/>
      <c r="F41" s="55"/>
      <c r="G41" s="58">
        <v>2407696</v>
      </c>
      <c r="H41" s="76">
        <v>125.10442515751224</v>
      </c>
      <c r="I41" s="77"/>
      <c r="J41" s="78"/>
      <c r="K41" s="77"/>
      <c r="L41" s="79"/>
      <c r="M41" s="58">
        <v>4759566500</v>
      </c>
      <c r="N41" s="76">
        <v>858.86287625351179</v>
      </c>
      <c r="O41" s="80"/>
      <c r="P41" s="58">
        <v>867</v>
      </c>
      <c r="Q41" s="81">
        <v>4251272500</v>
      </c>
      <c r="R41" s="82">
        <v>788.29431438065706</v>
      </c>
      <c r="S41" s="58">
        <v>781</v>
      </c>
      <c r="T41" s="83">
        <v>5413.6100000000006</v>
      </c>
      <c r="U41" s="83">
        <v>5417.97</v>
      </c>
      <c r="V41" s="83">
        <v>9.4499999999999993</v>
      </c>
      <c r="W41" s="55">
        <v>9.41</v>
      </c>
      <c r="X41" s="55" t="s">
        <v>13</v>
      </c>
      <c r="Y41" s="55">
        <v>9.51</v>
      </c>
      <c r="Z41" s="55" t="s">
        <v>13</v>
      </c>
      <c r="AA41" s="55">
        <v>9.43</v>
      </c>
      <c r="AB41" s="84">
        <v>9.39</v>
      </c>
      <c r="AC41" s="84">
        <v>7.6</v>
      </c>
      <c r="AD41" s="85"/>
      <c r="AE41" s="72">
        <v>9.5</v>
      </c>
      <c r="AF41" s="73" t="str">
        <f t="shared" si="0"/>
        <v>No</v>
      </c>
    </row>
    <row r="42" spans="1:32" ht="12.75" hidden="1" x14ac:dyDescent="0.2">
      <c r="A42" s="226">
        <v>44599</v>
      </c>
      <c r="B42" s="53">
        <v>0.47569444444444442</v>
      </c>
      <c r="C42" s="54">
        <v>125</v>
      </c>
      <c r="D42" s="55">
        <v>10.07</v>
      </c>
      <c r="E42" s="56"/>
      <c r="F42" s="57"/>
      <c r="G42" s="58">
        <v>2408342</v>
      </c>
      <c r="H42" s="76">
        <v>124.76148539556729</v>
      </c>
      <c r="I42" s="77"/>
      <c r="J42" s="78"/>
      <c r="K42" s="77"/>
      <c r="L42" s="79"/>
      <c r="M42" s="58">
        <v>4760934500</v>
      </c>
      <c r="N42" s="76">
        <v>860.37735849245587</v>
      </c>
      <c r="O42" s="80"/>
      <c r="P42" s="58">
        <v>868</v>
      </c>
      <c r="Q42" s="81">
        <v>4252546500</v>
      </c>
      <c r="R42" s="82">
        <v>801.25786163698012</v>
      </c>
      <c r="S42" s="58">
        <v>838</v>
      </c>
      <c r="T42" s="83">
        <v>5413.6</v>
      </c>
      <c r="U42" s="83">
        <v>5417.96</v>
      </c>
      <c r="V42" s="83">
        <v>9.42</v>
      </c>
      <c r="W42" s="55">
        <v>9.4</v>
      </c>
      <c r="X42" s="55" t="s">
        <v>13</v>
      </c>
      <c r="Y42" s="55">
        <v>9.5500000000000007</v>
      </c>
      <c r="Z42" s="55" t="s">
        <v>13</v>
      </c>
      <c r="AA42" s="55">
        <v>9.52</v>
      </c>
      <c r="AB42" s="84">
        <v>9.4700000000000006</v>
      </c>
      <c r="AC42" s="84">
        <v>7.46</v>
      </c>
      <c r="AD42" s="85"/>
      <c r="AE42" s="72">
        <v>9.5</v>
      </c>
      <c r="AF42" s="73" t="str">
        <f t="shared" si="0"/>
        <v>No</v>
      </c>
    </row>
    <row r="43" spans="1:32" ht="12.75" hidden="1" x14ac:dyDescent="0.2">
      <c r="A43" s="227">
        <v>44600</v>
      </c>
      <c r="B43" s="74">
        <v>0.37847222222222227</v>
      </c>
      <c r="C43" s="75">
        <v>125</v>
      </c>
      <c r="D43" s="57">
        <v>10.039999999999999</v>
      </c>
      <c r="E43" s="54"/>
      <c r="F43" s="55"/>
      <c r="G43" s="58">
        <v>2408876</v>
      </c>
      <c r="H43" s="76">
        <v>125.24032245865047</v>
      </c>
      <c r="I43" s="77"/>
      <c r="J43" s="78"/>
      <c r="K43" s="77"/>
      <c r="L43" s="79"/>
      <c r="M43" s="58">
        <v>4762061000</v>
      </c>
      <c r="N43" s="76">
        <v>866.53846154234145</v>
      </c>
      <c r="O43" s="80"/>
      <c r="P43" s="58">
        <v>870</v>
      </c>
      <c r="Q43" s="81">
        <v>4253622500</v>
      </c>
      <c r="R43" s="82">
        <v>827.6923076960137</v>
      </c>
      <c r="S43" s="58">
        <v>795</v>
      </c>
      <c r="T43" s="83">
        <v>5413.77</v>
      </c>
      <c r="U43" s="83">
        <v>5418.13</v>
      </c>
      <c r="V43" s="83">
        <v>9.42</v>
      </c>
      <c r="W43" s="55">
        <v>9.39</v>
      </c>
      <c r="X43" s="55" t="s">
        <v>13</v>
      </c>
      <c r="Y43" s="55">
        <v>9.5500000000000007</v>
      </c>
      <c r="Z43" s="55" t="s">
        <v>13</v>
      </c>
      <c r="AA43" s="55">
        <v>9.4499999999999993</v>
      </c>
      <c r="AB43" s="84">
        <v>9.41</v>
      </c>
      <c r="AC43" s="84">
        <v>7.36</v>
      </c>
      <c r="AD43" s="85"/>
      <c r="AE43" s="72">
        <v>9.5</v>
      </c>
      <c r="AF43" s="73" t="str">
        <f t="shared" si="0"/>
        <v>No</v>
      </c>
    </row>
    <row r="44" spans="1:32" ht="12.75" hidden="1" x14ac:dyDescent="0.2">
      <c r="A44" s="226">
        <v>44601</v>
      </c>
      <c r="B44" s="53">
        <v>0.46875</v>
      </c>
      <c r="C44" s="54">
        <v>125</v>
      </c>
      <c r="D44" s="55">
        <v>10.050000000000001</v>
      </c>
      <c r="E44" s="56"/>
      <c r="F44" s="57"/>
      <c r="G44" s="58">
        <v>2409518</v>
      </c>
      <c r="H44" s="76">
        <v>125.13235621595467</v>
      </c>
      <c r="I44" s="77"/>
      <c r="J44" s="78"/>
      <c r="K44" s="77"/>
      <c r="L44" s="79"/>
      <c r="M44" s="58">
        <v>4763416500</v>
      </c>
      <c r="N44" s="76">
        <v>863.37579617578319</v>
      </c>
      <c r="O44" s="80"/>
      <c r="P44" s="58">
        <v>859</v>
      </c>
      <c r="Q44" s="81">
        <v>4254903000</v>
      </c>
      <c r="R44" s="82">
        <v>815.60509553898214</v>
      </c>
      <c r="S44" s="58">
        <v>806</v>
      </c>
      <c r="T44" s="83">
        <v>5413.79</v>
      </c>
      <c r="U44" s="83">
        <v>5418.15</v>
      </c>
      <c r="V44" s="83">
        <v>9.36</v>
      </c>
      <c r="W44" s="55">
        <v>9.33</v>
      </c>
      <c r="X44" s="55" t="s">
        <v>13</v>
      </c>
      <c r="Y44" s="55">
        <v>9.4700000000000006</v>
      </c>
      <c r="Z44" s="55" t="s">
        <v>13</v>
      </c>
      <c r="AA44" s="55">
        <v>9.35</v>
      </c>
      <c r="AB44" s="84">
        <v>9.36</v>
      </c>
      <c r="AC44" s="84">
        <v>7.44</v>
      </c>
      <c r="AD44" s="85"/>
      <c r="AE44" s="72">
        <v>9.5</v>
      </c>
      <c r="AF44" s="73" t="str">
        <f t="shared" si="0"/>
        <v>No</v>
      </c>
    </row>
    <row r="45" spans="1:32" ht="12.75" hidden="1" x14ac:dyDescent="0.2">
      <c r="A45" s="227">
        <v>44602</v>
      </c>
      <c r="B45" s="74">
        <v>0.39583333333333331</v>
      </c>
      <c r="C45" s="75">
        <v>125</v>
      </c>
      <c r="D45" s="57">
        <v>9.98</v>
      </c>
      <c r="E45" s="54"/>
      <c r="F45" s="55"/>
      <c r="G45" s="58">
        <v>2410084</v>
      </c>
      <c r="H45" s="76">
        <v>125.39844747416842</v>
      </c>
      <c r="I45" s="77"/>
      <c r="J45" s="78"/>
      <c r="K45" s="77"/>
      <c r="L45" s="79"/>
      <c r="M45" s="58">
        <v>4764609000</v>
      </c>
      <c r="N45" s="76">
        <v>893.25842696395534</v>
      </c>
      <c r="O45" s="80"/>
      <c r="P45" s="58">
        <v>875</v>
      </c>
      <c r="Q45" s="81">
        <v>4255992500</v>
      </c>
      <c r="R45" s="82">
        <v>816.10486891172263</v>
      </c>
      <c r="S45" s="58">
        <v>829</v>
      </c>
      <c r="T45" s="83">
        <v>5413.85</v>
      </c>
      <c r="U45" s="83">
        <v>5418.21</v>
      </c>
      <c r="V45" s="83">
        <v>9.32</v>
      </c>
      <c r="W45" s="55">
        <v>9.3000000000000007</v>
      </c>
      <c r="X45" s="55" t="s">
        <v>13</v>
      </c>
      <c r="Y45" s="55">
        <v>9.4</v>
      </c>
      <c r="Z45" s="55" t="s">
        <v>13</v>
      </c>
      <c r="AA45" s="55">
        <v>9.32</v>
      </c>
      <c r="AB45" s="84">
        <v>9.27</v>
      </c>
      <c r="AC45" s="84">
        <v>7.32</v>
      </c>
      <c r="AD45" s="85"/>
      <c r="AE45" s="72">
        <v>9.5</v>
      </c>
      <c r="AF45" s="73" t="str">
        <f t="shared" si="0"/>
        <v>No</v>
      </c>
    </row>
    <row r="46" spans="1:32" ht="12.75" hidden="1" x14ac:dyDescent="0.2">
      <c r="A46" s="226">
        <v>44603</v>
      </c>
      <c r="B46" s="53">
        <v>0.375</v>
      </c>
      <c r="C46" s="54">
        <v>125</v>
      </c>
      <c r="D46" s="55">
        <v>10.050000000000001</v>
      </c>
      <c r="E46" s="56"/>
      <c r="F46" s="57"/>
      <c r="G46" s="58">
        <v>2410740</v>
      </c>
      <c r="H46" s="76">
        <v>125.04741698929281</v>
      </c>
      <c r="I46" s="77"/>
      <c r="J46" s="78"/>
      <c r="K46" s="77"/>
      <c r="L46" s="79"/>
      <c r="M46" s="58">
        <v>4765995000</v>
      </c>
      <c r="N46" s="76">
        <v>982.97872340669005</v>
      </c>
      <c r="O46" s="80"/>
      <c r="P46" s="58">
        <v>905</v>
      </c>
      <c r="Q46" s="81">
        <v>4257211000</v>
      </c>
      <c r="R46" s="82">
        <v>864.18439716526109</v>
      </c>
      <c r="S46" s="58">
        <v>908</v>
      </c>
      <c r="T46" s="83">
        <v>5413.85</v>
      </c>
      <c r="U46" s="83">
        <v>5418.21</v>
      </c>
      <c r="V46" s="83">
        <v>9.3699999999999992</v>
      </c>
      <c r="W46" s="55">
        <v>9.35</v>
      </c>
      <c r="X46" s="55" t="s">
        <v>13</v>
      </c>
      <c r="Y46" s="55">
        <v>9.4700000000000006</v>
      </c>
      <c r="Z46" s="55" t="s">
        <v>13</v>
      </c>
      <c r="AA46" s="55">
        <v>9.42</v>
      </c>
      <c r="AB46" s="84">
        <v>9.35</v>
      </c>
      <c r="AC46" s="84">
        <v>7.25</v>
      </c>
      <c r="AD46" s="85"/>
      <c r="AE46" s="72">
        <v>9.5</v>
      </c>
      <c r="AF46" s="73" t="str">
        <f t="shared" si="0"/>
        <v>No</v>
      </c>
    </row>
    <row r="47" spans="1:32" ht="12.75" hidden="1" x14ac:dyDescent="0.2">
      <c r="A47" s="227">
        <v>44604</v>
      </c>
      <c r="B47" s="74">
        <v>0.2986111111111111</v>
      </c>
      <c r="C47" s="75">
        <v>125</v>
      </c>
      <c r="D47" s="57">
        <v>10.46</v>
      </c>
      <c r="E47" s="54"/>
      <c r="F47" s="55"/>
      <c r="G47" s="58">
        <v>2411316</v>
      </c>
      <c r="H47" s="76">
        <v>125.35391807163889</v>
      </c>
      <c r="I47" s="77"/>
      <c r="J47" s="78"/>
      <c r="K47" s="77"/>
      <c r="L47" s="79"/>
      <c r="M47" s="58">
        <v>4767209000</v>
      </c>
      <c r="N47" s="76">
        <v>912.78195488881602</v>
      </c>
      <c r="O47" s="80"/>
      <c r="P47" s="58">
        <v>868</v>
      </c>
      <c r="Q47" s="81">
        <v>4258377000</v>
      </c>
      <c r="R47" s="82">
        <v>876.69172932484298</v>
      </c>
      <c r="S47" s="58">
        <v>850</v>
      </c>
      <c r="T47" s="83">
        <v>5413.83</v>
      </c>
      <c r="U47" s="83">
        <v>5418.19</v>
      </c>
      <c r="V47" s="83">
        <v>9.5399999999999991</v>
      </c>
      <c r="W47" s="55">
        <v>9.49</v>
      </c>
      <c r="X47" s="55" t="s">
        <v>13</v>
      </c>
      <c r="Y47" s="55">
        <v>9.61</v>
      </c>
      <c r="Z47" s="55" t="s">
        <v>13</v>
      </c>
      <c r="AA47" s="55">
        <v>9.57</v>
      </c>
      <c r="AB47" s="84">
        <v>9.4600000000000009</v>
      </c>
      <c r="AC47" s="84">
        <v>7.32</v>
      </c>
      <c r="AD47" s="85" t="s">
        <v>112</v>
      </c>
      <c r="AE47" s="72">
        <v>9.5</v>
      </c>
      <c r="AF47" s="73" t="str">
        <f t="shared" si="0"/>
        <v>No</v>
      </c>
    </row>
    <row r="48" spans="1:32" ht="12.75" hidden="1" x14ac:dyDescent="0.2">
      <c r="A48" s="226">
        <v>44605</v>
      </c>
      <c r="B48" s="53">
        <v>0.30555555555555552</v>
      </c>
      <c r="C48" s="54">
        <v>125</v>
      </c>
      <c r="D48" s="55">
        <v>10.19</v>
      </c>
      <c r="E48" s="56"/>
      <c r="F48" s="57"/>
      <c r="G48" s="58">
        <v>2411941</v>
      </c>
      <c r="H48" s="76">
        <v>124.6230153784801</v>
      </c>
      <c r="I48" s="77"/>
      <c r="J48" s="78"/>
      <c r="K48" s="77"/>
      <c r="L48" s="79"/>
      <c r="M48" s="58">
        <v>4768534000</v>
      </c>
      <c r="N48" s="76">
        <v>913.79310344754219</v>
      </c>
      <c r="O48" s="80"/>
      <c r="P48" s="58">
        <v>885</v>
      </c>
      <c r="Q48" s="81">
        <v>4259605500</v>
      </c>
      <c r="R48" s="82">
        <v>847.24137930966458</v>
      </c>
      <c r="S48" s="58">
        <v>864</v>
      </c>
      <c r="T48" s="83">
        <v>5413.8600000000006</v>
      </c>
      <c r="U48" s="83">
        <v>5418.22</v>
      </c>
      <c r="V48" s="83">
        <v>9.39</v>
      </c>
      <c r="W48" s="55">
        <v>9.5299999999999994</v>
      </c>
      <c r="X48" s="55" t="s">
        <v>13</v>
      </c>
      <c r="Y48" s="55">
        <v>9.6</v>
      </c>
      <c r="Z48" s="55" t="s">
        <v>13</v>
      </c>
      <c r="AA48" s="55">
        <v>9.58</v>
      </c>
      <c r="AB48" s="84">
        <v>9.4700000000000006</v>
      </c>
      <c r="AC48" s="84">
        <v>7.56</v>
      </c>
      <c r="AD48" s="85" t="s">
        <v>112</v>
      </c>
      <c r="AE48" s="72">
        <v>9.5</v>
      </c>
      <c r="AF48" s="73" t="str">
        <f t="shared" si="0"/>
        <v>No</v>
      </c>
    </row>
    <row r="49" spans="1:32" ht="12.75" hidden="1" x14ac:dyDescent="0.2">
      <c r="A49" s="227">
        <v>44606</v>
      </c>
      <c r="B49" s="74">
        <v>0.3923611111111111</v>
      </c>
      <c r="C49" s="75">
        <v>125</v>
      </c>
      <c r="D49" s="57">
        <v>10</v>
      </c>
      <c r="E49" s="54"/>
      <c r="F49" s="55"/>
      <c r="G49" s="58">
        <v>2412633</v>
      </c>
      <c r="H49" s="76">
        <v>125.52485305928283</v>
      </c>
      <c r="I49" s="77"/>
      <c r="J49" s="78"/>
      <c r="K49" s="77"/>
      <c r="L49" s="79"/>
      <c r="M49" s="58">
        <v>4769990500</v>
      </c>
      <c r="N49" s="76">
        <v>930.6709265182642</v>
      </c>
      <c r="O49" s="80"/>
      <c r="P49" s="58">
        <v>871</v>
      </c>
      <c r="Q49" s="81">
        <v>4260956000</v>
      </c>
      <c r="R49" s="82">
        <v>862.93929712524255</v>
      </c>
      <c r="S49" s="58">
        <v>886</v>
      </c>
      <c r="T49" s="83">
        <v>5413.84</v>
      </c>
      <c r="U49" s="83">
        <v>5418.2</v>
      </c>
      <c r="V49" s="83">
        <v>9.34</v>
      </c>
      <c r="W49" s="55">
        <v>9.34</v>
      </c>
      <c r="X49" s="55" t="s">
        <v>13</v>
      </c>
      <c r="Y49" s="55">
        <v>9.42</v>
      </c>
      <c r="Z49" s="55" t="s">
        <v>13</v>
      </c>
      <c r="AA49" s="55">
        <v>9.42</v>
      </c>
      <c r="AB49" s="84">
        <v>9.3800000000000008</v>
      </c>
      <c r="AC49" s="84">
        <v>7.26</v>
      </c>
      <c r="AD49" s="85"/>
      <c r="AE49" s="72">
        <v>9.5</v>
      </c>
      <c r="AF49" s="73" t="str">
        <f t="shared" si="0"/>
        <v>No</v>
      </c>
    </row>
    <row r="50" spans="1:32" ht="12.75" hidden="1" x14ac:dyDescent="0.2">
      <c r="A50" s="226">
        <v>44607</v>
      </c>
      <c r="B50" s="53">
        <v>0.36458333333333331</v>
      </c>
      <c r="C50" s="54">
        <v>125</v>
      </c>
      <c r="D50" s="55">
        <v>10.01</v>
      </c>
      <c r="E50" s="56"/>
      <c r="F50" s="57"/>
      <c r="G50" s="58">
        <v>2413274</v>
      </c>
      <c r="H50" s="76">
        <v>125.2608787412161</v>
      </c>
      <c r="I50" s="77"/>
      <c r="J50" s="78"/>
      <c r="K50" s="77"/>
      <c r="L50" s="79"/>
      <c r="M50" s="58">
        <v>4771342500</v>
      </c>
      <c r="N50" s="76">
        <v>965.71428571027059</v>
      </c>
      <c r="O50" s="80"/>
      <c r="P50" s="58">
        <v>900</v>
      </c>
      <c r="Q50" s="81">
        <v>4262234000</v>
      </c>
      <c r="R50" s="82">
        <v>912.85714285334745</v>
      </c>
      <c r="S50" s="58">
        <v>901</v>
      </c>
      <c r="T50" s="83">
        <v>5413.8600000000006</v>
      </c>
      <c r="U50" s="83">
        <v>5418.22</v>
      </c>
      <c r="V50" s="83">
        <v>9.41</v>
      </c>
      <c r="W50" s="55">
        <v>9.42</v>
      </c>
      <c r="X50" s="55" t="s">
        <v>13</v>
      </c>
      <c r="Y50" s="55">
        <v>9.5299999999999994</v>
      </c>
      <c r="Z50" s="55" t="s">
        <v>13</v>
      </c>
      <c r="AA50" s="55">
        <v>9.48</v>
      </c>
      <c r="AB50" s="84">
        <v>9.39</v>
      </c>
      <c r="AC50" s="84">
        <v>7.24</v>
      </c>
      <c r="AD50" s="85"/>
      <c r="AE50" s="72">
        <v>9.5</v>
      </c>
      <c r="AF50" s="73" t="str">
        <f t="shared" si="0"/>
        <v>No</v>
      </c>
    </row>
    <row r="51" spans="1:32" ht="12.75" hidden="1" x14ac:dyDescent="0.2">
      <c r="A51" s="227">
        <v>44608</v>
      </c>
      <c r="B51" s="74">
        <v>0.38541666666666669</v>
      </c>
      <c r="C51" s="75">
        <v>125</v>
      </c>
      <c r="D51" s="57">
        <v>10</v>
      </c>
      <c r="E51" s="54"/>
      <c r="F51" s="55"/>
      <c r="G51" s="58">
        <v>2413889</v>
      </c>
      <c r="H51" s="76">
        <v>123.37394643163428</v>
      </c>
      <c r="I51" s="77"/>
      <c r="J51" s="78"/>
      <c r="K51" s="77"/>
      <c r="L51" s="79"/>
      <c r="M51" s="58">
        <v>4772659500</v>
      </c>
      <c r="N51" s="76">
        <v>895.91836735119591</v>
      </c>
      <c r="O51" s="80"/>
      <c r="P51" s="58">
        <v>918</v>
      </c>
      <c r="Q51" s="81">
        <v>4263494000</v>
      </c>
      <c r="R51" s="82">
        <v>857.14285714692994</v>
      </c>
      <c r="S51" s="58">
        <v>903</v>
      </c>
      <c r="T51" s="83">
        <v>5413.87</v>
      </c>
      <c r="U51" s="83">
        <v>5418.23</v>
      </c>
      <c r="V51" s="83">
        <v>9.32</v>
      </c>
      <c r="W51" s="55">
        <v>9.34</v>
      </c>
      <c r="X51" s="55" t="s">
        <v>13</v>
      </c>
      <c r="Y51" s="55">
        <v>9.5</v>
      </c>
      <c r="Z51" s="55" t="s">
        <v>13</v>
      </c>
      <c r="AA51" s="55">
        <v>9.42</v>
      </c>
      <c r="AB51" s="84">
        <v>9.3699999999999992</v>
      </c>
      <c r="AC51" s="84">
        <v>7.32</v>
      </c>
      <c r="AD51" s="85"/>
      <c r="AE51" s="72">
        <v>9.5</v>
      </c>
      <c r="AF51" s="73" t="str">
        <f t="shared" si="0"/>
        <v>No</v>
      </c>
    </row>
    <row r="52" spans="1:32" ht="12.75" hidden="1" x14ac:dyDescent="0.2">
      <c r="A52" s="226">
        <v>44609</v>
      </c>
      <c r="B52" s="53">
        <v>0.39583333333333331</v>
      </c>
      <c r="C52" s="54">
        <v>125</v>
      </c>
      <c r="D52" s="55">
        <v>10.09</v>
      </c>
      <c r="E52" s="56"/>
      <c r="F52" s="57"/>
      <c r="G52" s="58">
        <v>2414518</v>
      </c>
      <c r="H52" s="76">
        <v>127.63617399915179</v>
      </c>
      <c r="I52" s="77"/>
      <c r="J52" s="78"/>
      <c r="K52" s="77"/>
      <c r="L52" s="79"/>
      <c r="M52" s="58">
        <v>4773961500</v>
      </c>
      <c r="N52" s="76">
        <v>894.84536082044644</v>
      </c>
      <c r="O52" s="80"/>
      <c r="P52" s="58">
        <v>870</v>
      </c>
      <c r="Q52" s="81">
        <v>4264781500</v>
      </c>
      <c r="R52" s="82">
        <v>884.87972508166263</v>
      </c>
      <c r="S52" s="58">
        <v>840</v>
      </c>
      <c r="T52" s="83">
        <v>5413.84</v>
      </c>
      <c r="U52" s="83">
        <v>5418.2</v>
      </c>
      <c r="V52" s="83">
        <v>9.41</v>
      </c>
      <c r="W52" s="55">
        <v>9.43</v>
      </c>
      <c r="X52" s="55" t="s">
        <v>13</v>
      </c>
      <c r="Y52" s="55">
        <v>9.52</v>
      </c>
      <c r="Z52" s="55" t="s">
        <v>13</v>
      </c>
      <c r="AA52" s="55">
        <v>9.4700000000000006</v>
      </c>
      <c r="AB52" s="84">
        <v>9.4</v>
      </c>
      <c r="AC52" s="84">
        <v>7.38</v>
      </c>
      <c r="AD52" s="85" t="s">
        <v>113</v>
      </c>
      <c r="AE52" s="72">
        <v>9.5</v>
      </c>
      <c r="AF52" s="73" t="str">
        <f t="shared" si="0"/>
        <v>No</v>
      </c>
    </row>
    <row r="53" spans="1:32" ht="12.75" hidden="1" x14ac:dyDescent="0.2">
      <c r="A53" s="227">
        <v>44610</v>
      </c>
      <c r="B53" s="74">
        <v>0.3298611111111111</v>
      </c>
      <c r="C53" s="75">
        <v>125</v>
      </c>
      <c r="D53" s="57">
        <v>10.119999999999999</v>
      </c>
      <c r="E53" s="54"/>
      <c r="F53" s="55"/>
      <c r="G53" s="58">
        <v>2415054</v>
      </c>
      <c r="H53" s="76">
        <v>117.86235941312901</v>
      </c>
      <c r="I53" s="77"/>
      <c r="J53" s="78"/>
      <c r="K53" s="77"/>
      <c r="L53" s="79"/>
      <c r="M53" s="58">
        <v>4775163000</v>
      </c>
      <c r="N53" s="76">
        <v>893.30855018973955</v>
      </c>
      <c r="O53" s="80"/>
      <c r="P53" s="58">
        <v>868</v>
      </c>
      <c r="Q53" s="81">
        <v>4265881000</v>
      </c>
      <c r="R53" s="82">
        <v>817.4721189626456</v>
      </c>
      <c r="S53" s="58">
        <v>836</v>
      </c>
      <c r="T53" s="83">
        <v>5413.85</v>
      </c>
      <c r="U53" s="83">
        <v>5418.21</v>
      </c>
      <c r="V53" s="83">
        <v>9.39</v>
      </c>
      <c r="W53" s="55">
        <v>9.4</v>
      </c>
      <c r="X53" s="55" t="s">
        <v>13</v>
      </c>
      <c r="Y53" s="55">
        <v>9.52</v>
      </c>
      <c r="Z53" s="55" t="s">
        <v>13</v>
      </c>
      <c r="AA53" s="55">
        <v>9.4499999999999993</v>
      </c>
      <c r="AB53" s="84">
        <v>9.39</v>
      </c>
      <c r="AC53" s="84">
        <v>7.42</v>
      </c>
      <c r="AD53" s="85"/>
      <c r="AE53" s="72">
        <v>9.5</v>
      </c>
      <c r="AF53" s="73" t="str">
        <f t="shared" si="0"/>
        <v>No</v>
      </c>
    </row>
    <row r="54" spans="1:32" ht="12.75" hidden="1" x14ac:dyDescent="0.2">
      <c r="A54" s="226">
        <v>44611</v>
      </c>
      <c r="B54" s="53">
        <v>0.31944444444444448</v>
      </c>
      <c r="C54" s="54">
        <v>125</v>
      </c>
      <c r="D54" s="55">
        <v>9.99</v>
      </c>
      <c r="E54" s="56"/>
      <c r="F54" s="57"/>
      <c r="G54" s="58">
        <v>2415683</v>
      </c>
      <c r="H54" s="76">
        <v>125.65769266305908</v>
      </c>
      <c r="I54" s="77"/>
      <c r="J54" s="78"/>
      <c r="K54" s="77"/>
      <c r="L54" s="79"/>
      <c r="M54" s="58">
        <v>4776485500</v>
      </c>
      <c r="N54" s="76">
        <v>928.07017543632196</v>
      </c>
      <c r="O54" s="80"/>
      <c r="P54" s="58">
        <v>880</v>
      </c>
      <c r="Q54" s="81">
        <v>4267071000</v>
      </c>
      <c r="R54" s="82">
        <v>835.08771929619888</v>
      </c>
      <c r="S54" s="58">
        <v>870</v>
      </c>
      <c r="T54" s="83">
        <v>5413.84</v>
      </c>
      <c r="U54" s="83">
        <v>5418.2</v>
      </c>
      <c r="V54" s="83">
        <v>9.4</v>
      </c>
      <c r="W54" s="55">
        <v>9.42</v>
      </c>
      <c r="X54" s="55" t="s">
        <v>13</v>
      </c>
      <c r="Y54" s="55">
        <v>9.49</v>
      </c>
      <c r="Z54" s="55" t="s">
        <v>13</v>
      </c>
      <c r="AA54" s="55">
        <v>9.42</v>
      </c>
      <c r="AB54" s="84">
        <v>9.41</v>
      </c>
      <c r="AC54" s="84">
        <v>7.55</v>
      </c>
      <c r="AD54" s="85" t="s">
        <v>111</v>
      </c>
      <c r="AE54" s="72">
        <v>9.5</v>
      </c>
      <c r="AF54" s="73" t="str">
        <f t="shared" si="0"/>
        <v>No</v>
      </c>
    </row>
    <row r="55" spans="1:32" ht="12.75" hidden="1" x14ac:dyDescent="0.2">
      <c r="A55" s="227">
        <v>44612</v>
      </c>
      <c r="B55" s="74">
        <v>0.31944444444444448</v>
      </c>
      <c r="C55" s="75">
        <v>125</v>
      </c>
      <c r="D55" s="57">
        <v>10.09</v>
      </c>
      <c r="E55" s="54"/>
      <c r="F55" s="55"/>
      <c r="G55" s="58">
        <v>2416317</v>
      </c>
      <c r="H55" s="76">
        <v>125.04912468078203</v>
      </c>
      <c r="I55" s="77"/>
      <c r="J55" s="78"/>
      <c r="K55" s="77"/>
      <c r="L55" s="79"/>
      <c r="M55" s="58">
        <v>4777825000</v>
      </c>
      <c r="N55" s="76">
        <v>930.20833333333337</v>
      </c>
      <c r="O55" s="80"/>
      <c r="P55" s="58">
        <v>953</v>
      </c>
      <c r="Q55" s="81">
        <v>4268323500</v>
      </c>
      <c r="R55" s="82">
        <v>869.79166666666663</v>
      </c>
      <c r="S55" s="58">
        <v>879</v>
      </c>
      <c r="T55" s="83">
        <v>5413.84</v>
      </c>
      <c r="U55" s="83">
        <v>5418.2</v>
      </c>
      <c r="V55" s="83">
        <v>9.3699999999999992</v>
      </c>
      <c r="W55" s="55">
        <v>9.43</v>
      </c>
      <c r="X55" s="55" t="s">
        <v>13</v>
      </c>
      <c r="Y55" s="55">
        <v>9.57</v>
      </c>
      <c r="Z55" s="55" t="s">
        <v>13</v>
      </c>
      <c r="AA55" s="55">
        <v>9.4700000000000006</v>
      </c>
      <c r="AB55" s="84">
        <v>9.44</v>
      </c>
      <c r="AC55" s="84">
        <v>7.54</v>
      </c>
      <c r="AD55" s="85" t="s">
        <v>111</v>
      </c>
      <c r="AE55" s="72">
        <v>9.5</v>
      </c>
      <c r="AF55" s="73" t="str">
        <f t="shared" si="0"/>
        <v>No</v>
      </c>
    </row>
    <row r="56" spans="1:32" ht="12.75" hidden="1" x14ac:dyDescent="0.2">
      <c r="A56" s="226">
        <v>44613</v>
      </c>
      <c r="B56" s="53">
        <v>0.4548611111111111</v>
      </c>
      <c r="C56" s="54">
        <v>125</v>
      </c>
      <c r="D56" s="55">
        <v>10.09</v>
      </c>
      <c r="E56" s="56"/>
      <c r="F56" s="57"/>
      <c r="G56" s="58">
        <v>2417019</v>
      </c>
      <c r="H56" s="76">
        <v>124.85288213185407</v>
      </c>
      <c r="I56" s="77"/>
      <c r="J56" s="78"/>
      <c r="K56" s="77"/>
      <c r="L56" s="79"/>
      <c r="M56" s="58">
        <v>4779310500</v>
      </c>
      <c r="N56" s="76">
        <v>908.56269113343922</v>
      </c>
      <c r="O56" s="80"/>
      <c r="P56" s="58">
        <v>883</v>
      </c>
      <c r="Q56" s="81">
        <v>4269765500</v>
      </c>
      <c r="R56" s="82">
        <v>881.95718654622647</v>
      </c>
      <c r="S56" s="58">
        <v>875</v>
      </c>
      <c r="T56" s="83">
        <v>5413.8600000000006</v>
      </c>
      <c r="U56" s="83">
        <v>5418.22</v>
      </c>
      <c r="V56" s="83">
        <v>9.44</v>
      </c>
      <c r="W56" s="55">
        <v>9.4499999999999993</v>
      </c>
      <c r="X56" s="55" t="s">
        <v>13</v>
      </c>
      <c r="Y56" s="55">
        <v>9.52</v>
      </c>
      <c r="Z56" s="55" t="s">
        <v>13</v>
      </c>
      <c r="AA56" s="55">
        <v>9.49</v>
      </c>
      <c r="AB56" s="84">
        <v>9.44</v>
      </c>
      <c r="AC56" s="84">
        <v>7.42</v>
      </c>
      <c r="AD56" s="85"/>
      <c r="AE56" s="72">
        <v>9.5</v>
      </c>
      <c r="AF56" s="73" t="str">
        <f t="shared" si="0"/>
        <v>No</v>
      </c>
    </row>
    <row r="57" spans="1:32" ht="12.75" hidden="1" x14ac:dyDescent="0.2">
      <c r="A57" s="227">
        <v>44614</v>
      </c>
      <c r="B57" s="74">
        <v>0.42708333333333331</v>
      </c>
      <c r="C57" s="75">
        <v>125</v>
      </c>
      <c r="D57" s="57">
        <v>10.11</v>
      </c>
      <c r="E57" s="54"/>
      <c r="F57" s="55"/>
      <c r="G57" s="58">
        <v>2417584</v>
      </c>
      <c r="H57" s="76">
        <v>122.45565858928914</v>
      </c>
      <c r="I57" s="77"/>
      <c r="J57" s="78"/>
      <c r="K57" s="77"/>
      <c r="L57" s="79"/>
      <c r="M57" s="58">
        <v>4780529500</v>
      </c>
      <c r="N57" s="76">
        <v>870.71428571066554</v>
      </c>
      <c r="O57" s="80"/>
      <c r="P57" s="58">
        <v>857</v>
      </c>
      <c r="Q57" s="81">
        <v>4270935500</v>
      </c>
      <c r="R57" s="82">
        <v>835.71428571081105</v>
      </c>
      <c r="S57" s="58">
        <v>815</v>
      </c>
      <c r="T57" s="83">
        <v>5413.81</v>
      </c>
      <c r="U57" s="83">
        <v>5418.17</v>
      </c>
      <c r="V57" s="83">
        <v>9.4700000000000006</v>
      </c>
      <c r="W57" s="55">
        <v>9.4600000000000009</v>
      </c>
      <c r="X57" s="55" t="s">
        <v>13</v>
      </c>
      <c r="Y57" s="55">
        <v>9.61</v>
      </c>
      <c r="Z57" s="55" t="s">
        <v>13</v>
      </c>
      <c r="AA57" s="55">
        <v>9.56</v>
      </c>
      <c r="AB57" s="84">
        <v>9.4700000000000006</v>
      </c>
      <c r="AC57" s="84">
        <v>7.46</v>
      </c>
      <c r="AD57" s="85" t="s">
        <v>114</v>
      </c>
      <c r="AE57" s="72">
        <v>9.5</v>
      </c>
      <c r="AF57" s="73" t="str">
        <f t="shared" si="0"/>
        <v>No</v>
      </c>
    </row>
    <row r="58" spans="1:32" ht="12.75" hidden="1" x14ac:dyDescent="0.2">
      <c r="A58" s="226">
        <v>44615</v>
      </c>
      <c r="B58" s="53">
        <v>0.39583333333333331</v>
      </c>
      <c r="C58" s="54">
        <v>120</v>
      </c>
      <c r="D58" s="55">
        <v>10</v>
      </c>
      <c r="E58" s="56"/>
      <c r="F58" s="57"/>
      <c r="G58" s="58">
        <v>2418083</v>
      </c>
      <c r="H58" s="76">
        <v>117.55345118910969</v>
      </c>
      <c r="I58" s="77"/>
      <c r="J58" s="78"/>
      <c r="K58" s="77"/>
      <c r="L58" s="79"/>
      <c r="M58" s="58">
        <v>4781651000</v>
      </c>
      <c r="N58" s="76">
        <v>803.94265232974908</v>
      </c>
      <c r="O58" s="80"/>
      <c r="P58" s="58">
        <v>865</v>
      </c>
      <c r="Q58" s="81">
        <v>4272001000</v>
      </c>
      <c r="R58" s="82">
        <v>763.79928315412189</v>
      </c>
      <c r="S58" s="58">
        <v>779</v>
      </c>
      <c r="T58" s="83">
        <v>5413.71</v>
      </c>
      <c r="U58" s="83">
        <v>5418.07</v>
      </c>
      <c r="V58" s="83">
        <v>9.41</v>
      </c>
      <c r="W58" s="55">
        <v>9.4</v>
      </c>
      <c r="X58" s="55" t="s">
        <v>13</v>
      </c>
      <c r="Y58" s="55">
        <v>9.58</v>
      </c>
      <c r="Z58" s="55" t="s">
        <v>13</v>
      </c>
      <c r="AA58" s="55">
        <v>9.61</v>
      </c>
      <c r="AB58" s="84">
        <v>9.42</v>
      </c>
      <c r="AC58" s="84">
        <v>7.42</v>
      </c>
      <c r="AD58" s="85"/>
      <c r="AE58" s="72">
        <v>9.5</v>
      </c>
      <c r="AF58" s="73" t="str">
        <f t="shared" si="0"/>
        <v>No</v>
      </c>
    </row>
    <row r="59" spans="1:32" ht="12.75" hidden="1" x14ac:dyDescent="0.2">
      <c r="A59" s="227">
        <v>44616</v>
      </c>
      <c r="B59" s="74">
        <v>0.4375</v>
      </c>
      <c r="C59" s="75">
        <v>120</v>
      </c>
      <c r="D59" s="57">
        <v>9.98</v>
      </c>
      <c r="E59" s="54"/>
      <c r="F59" s="55"/>
      <c r="G59" s="58">
        <v>2418699</v>
      </c>
      <c r="H59" s="76">
        <v>118.88070726301295</v>
      </c>
      <c r="I59" s="77"/>
      <c r="J59" s="78"/>
      <c r="K59" s="77"/>
      <c r="L59" s="79"/>
      <c r="M59" s="58">
        <v>4783020000</v>
      </c>
      <c r="N59" s="76">
        <v>912.66666666879166</v>
      </c>
      <c r="O59" s="80"/>
      <c r="P59" s="58">
        <v>864</v>
      </c>
      <c r="Q59" s="81">
        <v>4273275500</v>
      </c>
      <c r="R59" s="82">
        <v>849.66666666864501</v>
      </c>
      <c r="S59" s="58">
        <v>840</v>
      </c>
      <c r="T59" s="83">
        <v>5413.62</v>
      </c>
      <c r="U59" s="83">
        <v>5417.98</v>
      </c>
      <c r="V59" s="83">
        <v>9.41</v>
      </c>
      <c r="W59" s="55">
        <v>9.34</v>
      </c>
      <c r="X59" s="55" t="s">
        <v>13</v>
      </c>
      <c r="Y59" s="55">
        <v>9.44</v>
      </c>
      <c r="Z59" s="55" t="s">
        <v>13</v>
      </c>
      <c r="AA59" s="55">
        <v>9.4</v>
      </c>
      <c r="AB59" s="84">
        <v>9.26</v>
      </c>
      <c r="AC59" s="84">
        <v>7.38</v>
      </c>
      <c r="AD59" s="85"/>
      <c r="AE59" s="72">
        <v>9.5</v>
      </c>
      <c r="AF59" s="73" t="str">
        <f t="shared" si="0"/>
        <v>No</v>
      </c>
    </row>
    <row r="60" spans="1:32" ht="12.75" hidden="1" x14ac:dyDescent="0.2">
      <c r="A60" s="226">
        <v>44617</v>
      </c>
      <c r="B60" s="53">
        <v>0.38194444444444442</v>
      </c>
      <c r="C60" s="54">
        <v>120</v>
      </c>
      <c r="D60" s="55">
        <v>9.92</v>
      </c>
      <c r="E60" s="56"/>
      <c r="F60" s="57"/>
      <c r="G60" s="58">
        <v>2419231</v>
      </c>
      <c r="H60" s="76">
        <v>119.41786037762532</v>
      </c>
      <c r="I60" s="77"/>
      <c r="J60" s="78"/>
      <c r="K60" s="77"/>
      <c r="L60" s="79"/>
      <c r="M60" s="58">
        <v>4784197000</v>
      </c>
      <c r="N60" s="76">
        <v>865.44117646984739</v>
      </c>
      <c r="O60" s="80"/>
      <c r="P60" s="58">
        <v>862</v>
      </c>
      <c r="Q60" s="81">
        <v>4274375500</v>
      </c>
      <c r="R60" s="82">
        <v>808.8235294110724</v>
      </c>
      <c r="S60" s="58">
        <v>774</v>
      </c>
      <c r="T60" s="83">
        <v>5413.55</v>
      </c>
      <c r="U60" s="83">
        <v>5417.91</v>
      </c>
      <c r="V60" s="83">
        <v>9.43</v>
      </c>
      <c r="W60" s="55">
        <v>9.33</v>
      </c>
      <c r="X60" s="55" t="s">
        <v>13</v>
      </c>
      <c r="Y60" s="55">
        <v>9.42</v>
      </c>
      <c r="Z60" s="55" t="s">
        <v>13</v>
      </c>
      <c r="AA60" s="55">
        <v>9.4</v>
      </c>
      <c r="AB60" s="84">
        <v>9.33</v>
      </c>
      <c r="AC60" s="84">
        <v>7.42</v>
      </c>
      <c r="AD60" s="85"/>
      <c r="AE60" s="72">
        <v>9.5</v>
      </c>
      <c r="AF60" s="73" t="str">
        <f t="shared" si="0"/>
        <v>No</v>
      </c>
    </row>
    <row r="61" spans="1:32" ht="12.75" hidden="1" x14ac:dyDescent="0.2">
      <c r="A61" s="227">
        <v>44618</v>
      </c>
      <c r="B61" s="74">
        <v>0.3611111111111111</v>
      </c>
      <c r="C61" s="75">
        <v>120</v>
      </c>
      <c r="D61" s="57">
        <v>9.98</v>
      </c>
      <c r="E61" s="54"/>
      <c r="F61" s="55"/>
      <c r="G61" s="58">
        <v>2419778</v>
      </c>
      <c r="H61" s="76">
        <v>119.83236613059756</v>
      </c>
      <c r="I61" s="77"/>
      <c r="J61" s="78"/>
      <c r="K61" s="77"/>
      <c r="L61" s="79"/>
      <c r="M61" s="58">
        <v>4785403000</v>
      </c>
      <c r="N61" s="76">
        <v>855.31914893828878</v>
      </c>
      <c r="O61" s="80"/>
      <c r="P61" s="58">
        <v>862</v>
      </c>
      <c r="Q61" s="81">
        <v>4275497500</v>
      </c>
      <c r="R61" s="82">
        <v>795.74468085303488</v>
      </c>
      <c r="S61" s="58">
        <v>774</v>
      </c>
      <c r="T61" s="83">
        <v>5413.4100000000008</v>
      </c>
      <c r="U61" s="83">
        <v>5417.77</v>
      </c>
      <c r="V61" s="83">
        <v>9.4499999999999993</v>
      </c>
      <c r="W61" s="55">
        <v>9.41</v>
      </c>
      <c r="X61" s="55" t="s">
        <v>13</v>
      </c>
      <c r="Y61" s="55">
        <v>9.5</v>
      </c>
      <c r="Z61" s="55" t="s">
        <v>13</v>
      </c>
      <c r="AA61" s="55">
        <v>9.4499999999999993</v>
      </c>
      <c r="AB61" s="84">
        <v>9.34</v>
      </c>
      <c r="AC61" s="84">
        <v>7.51</v>
      </c>
      <c r="AD61" s="85"/>
      <c r="AE61" s="72">
        <v>9.5</v>
      </c>
      <c r="AF61" s="73" t="str">
        <f t="shared" si="0"/>
        <v>No</v>
      </c>
    </row>
    <row r="62" spans="1:32" ht="12.75" hidden="1" x14ac:dyDescent="0.2">
      <c r="A62" s="226">
        <v>44619</v>
      </c>
      <c r="B62" s="53">
        <v>0.3263888888888889</v>
      </c>
      <c r="C62" s="54">
        <v>120</v>
      </c>
      <c r="D62" s="55">
        <v>10.01</v>
      </c>
      <c r="E62" s="56"/>
      <c r="F62" s="57"/>
      <c r="G62" s="58">
        <v>2420318</v>
      </c>
      <c r="H62" s="76">
        <v>120.14183410971286</v>
      </c>
      <c r="I62" s="77"/>
      <c r="J62" s="78"/>
      <c r="K62" s="77"/>
      <c r="L62" s="79"/>
      <c r="M62" s="58">
        <v>4786590500</v>
      </c>
      <c r="N62" s="76">
        <v>854.31654675972788</v>
      </c>
      <c r="O62" s="80"/>
      <c r="P62" s="58">
        <v>853</v>
      </c>
      <c r="Q62" s="81">
        <v>4276606500</v>
      </c>
      <c r="R62" s="82">
        <v>797.84172661603225</v>
      </c>
      <c r="S62" s="58">
        <v>773</v>
      </c>
      <c r="T62" s="83">
        <v>5413.38</v>
      </c>
      <c r="U62" s="83">
        <v>5417.74</v>
      </c>
      <c r="V62" s="83">
        <v>9.39</v>
      </c>
      <c r="W62" s="55">
        <v>9.42</v>
      </c>
      <c r="X62" s="55" t="s">
        <v>13</v>
      </c>
      <c r="Y62" s="55">
        <v>9.5299999999999994</v>
      </c>
      <c r="Z62" s="55" t="s">
        <v>13</v>
      </c>
      <c r="AA62" s="55">
        <v>9.4499999999999993</v>
      </c>
      <c r="AB62" s="84">
        <v>9.33</v>
      </c>
      <c r="AC62" s="84">
        <v>7.48</v>
      </c>
      <c r="AD62" s="85"/>
      <c r="AE62" s="72">
        <v>9.5</v>
      </c>
      <c r="AF62" s="73" t="str">
        <f t="shared" si="0"/>
        <v>No</v>
      </c>
    </row>
    <row r="63" spans="1:32" ht="12.75" hidden="1" x14ac:dyDescent="0.2">
      <c r="A63" s="227">
        <v>44620</v>
      </c>
      <c r="B63" s="74">
        <v>0.3263888888888889</v>
      </c>
      <c r="C63" s="75">
        <v>120</v>
      </c>
      <c r="D63" s="57">
        <v>9.9600000000000009</v>
      </c>
      <c r="E63" s="54"/>
      <c r="F63" s="55"/>
      <c r="G63" s="58">
        <v>2420872</v>
      </c>
      <c r="H63" s="76">
        <v>120.21949823549676</v>
      </c>
      <c r="I63" s="77"/>
      <c r="J63" s="78"/>
      <c r="K63" s="77"/>
      <c r="L63" s="79"/>
      <c r="M63" s="58">
        <v>4787808000</v>
      </c>
      <c r="N63" s="76">
        <v>845.48611111111109</v>
      </c>
      <c r="O63" s="80"/>
      <c r="P63" s="58">
        <v>851</v>
      </c>
      <c r="Q63" s="81">
        <v>4277757500</v>
      </c>
      <c r="R63" s="82">
        <v>799.30555555555554</v>
      </c>
      <c r="S63" s="58">
        <v>752</v>
      </c>
      <c r="T63" s="83">
        <v>5413.3600000000006</v>
      </c>
      <c r="U63" s="83">
        <v>5417.72</v>
      </c>
      <c r="V63" s="83">
        <v>9.3699999999999992</v>
      </c>
      <c r="W63" s="55">
        <v>9.4</v>
      </c>
      <c r="X63" s="55" t="s">
        <v>13</v>
      </c>
      <c r="Y63" s="55">
        <v>9.4700000000000006</v>
      </c>
      <c r="Z63" s="55" t="s">
        <v>13</v>
      </c>
      <c r="AA63" s="55">
        <v>9.3699999999999992</v>
      </c>
      <c r="AB63" s="84">
        <v>9.31</v>
      </c>
      <c r="AC63" s="84">
        <v>7.44</v>
      </c>
      <c r="AD63" s="85"/>
      <c r="AE63" s="72">
        <v>9.5</v>
      </c>
      <c r="AF63" s="73" t="str">
        <f t="shared" si="0"/>
        <v>No</v>
      </c>
    </row>
    <row r="64" spans="1:32" ht="12.75" hidden="1" x14ac:dyDescent="0.2">
      <c r="A64" s="226">
        <v>44621</v>
      </c>
      <c r="B64" s="53">
        <v>0.3576388888888889</v>
      </c>
      <c r="C64" s="54">
        <v>120</v>
      </c>
      <c r="D64" s="55">
        <v>9.92</v>
      </c>
      <c r="E64" s="56"/>
      <c r="F64" s="57"/>
      <c r="G64" s="58">
        <v>2421456</v>
      </c>
      <c r="H64" s="76">
        <v>120.30663772303208</v>
      </c>
      <c r="I64" s="77"/>
      <c r="J64" s="78"/>
      <c r="K64" s="77"/>
      <c r="L64" s="79"/>
      <c r="M64" s="58">
        <v>4789090500</v>
      </c>
      <c r="N64" s="76">
        <v>863.63636363636363</v>
      </c>
      <c r="O64" s="80"/>
      <c r="P64" s="58">
        <v>872</v>
      </c>
      <c r="Q64" s="81">
        <v>4278940000</v>
      </c>
      <c r="R64" s="82">
        <v>796.2962962962963</v>
      </c>
      <c r="S64" s="58">
        <v>797</v>
      </c>
      <c r="T64" s="83">
        <v>5413.77</v>
      </c>
      <c r="U64" s="83">
        <v>5418.13</v>
      </c>
      <c r="V64" s="83">
        <v>9.25</v>
      </c>
      <c r="W64" s="55">
        <v>9.2899999999999991</v>
      </c>
      <c r="X64" s="55" t="s">
        <v>13</v>
      </c>
      <c r="Y64" s="55">
        <v>9.4</v>
      </c>
      <c r="Z64" s="55" t="s">
        <v>13</v>
      </c>
      <c r="AA64" s="55">
        <v>9.34</v>
      </c>
      <c r="AB64" s="84">
        <v>9.2799999999999994</v>
      </c>
      <c r="AC64" s="84">
        <v>7.45</v>
      </c>
      <c r="AD64" s="85" t="s">
        <v>115</v>
      </c>
      <c r="AE64" s="72">
        <v>9.5</v>
      </c>
      <c r="AF64" s="73" t="str">
        <f t="shared" si="0"/>
        <v>No</v>
      </c>
    </row>
    <row r="65" spans="1:32" ht="12.75" hidden="1" x14ac:dyDescent="0.2">
      <c r="A65" s="227">
        <v>44622</v>
      </c>
      <c r="B65" s="74">
        <v>0.34027777777777773</v>
      </c>
      <c r="C65" s="75">
        <v>125</v>
      </c>
      <c r="D65" s="57">
        <v>10.09</v>
      </c>
      <c r="E65" s="54"/>
      <c r="F65" s="55"/>
      <c r="G65" s="58">
        <v>2422132</v>
      </c>
      <c r="H65" s="76">
        <v>124.07067440028301</v>
      </c>
      <c r="I65" s="77"/>
      <c r="J65" s="78"/>
      <c r="K65" s="77"/>
      <c r="L65" s="79"/>
      <c r="M65" s="58">
        <v>4790530000</v>
      </c>
      <c r="N65" s="76">
        <v>1017.3144876308349</v>
      </c>
      <c r="O65" s="80"/>
      <c r="P65" s="58">
        <v>1056</v>
      </c>
      <c r="Q65" s="81">
        <v>4280148000</v>
      </c>
      <c r="R65" s="82">
        <v>853.71024734841853</v>
      </c>
      <c r="S65" s="58">
        <v>964</v>
      </c>
      <c r="T65" s="83">
        <v>5413.89</v>
      </c>
      <c r="U65" s="83">
        <v>5418.25</v>
      </c>
      <c r="V65" s="83">
        <v>9.3800000000000008</v>
      </c>
      <c r="W65" s="55">
        <v>9.3699999999999992</v>
      </c>
      <c r="X65" s="55" t="s">
        <v>13</v>
      </c>
      <c r="Y65" s="55">
        <v>9.42</v>
      </c>
      <c r="Z65" s="55" t="s">
        <v>13</v>
      </c>
      <c r="AA65" s="55">
        <v>9.3699999999999992</v>
      </c>
      <c r="AB65" s="84">
        <v>9.32</v>
      </c>
      <c r="AC65" s="84">
        <v>7.31</v>
      </c>
      <c r="AD65" s="85"/>
      <c r="AE65" s="72">
        <v>9.5</v>
      </c>
      <c r="AF65" s="73" t="str">
        <f t="shared" si="0"/>
        <v>No</v>
      </c>
    </row>
    <row r="66" spans="1:32" ht="12.75" hidden="1" x14ac:dyDescent="0.2">
      <c r="A66" s="226">
        <v>44623</v>
      </c>
      <c r="B66" s="53">
        <v>0.3263888888888889</v>
      </c>
      <c r="C66" s="54">
        <v>125</v>
      </c>
      <c r="D66" s="55">
        <v>10.01</v>
      </c>
      <c r="E66" s="56"/>
      <c r="F66" s="57"/>
      <c r="G66" s="58">
        <v>2422838</v>
      </c>
      <c r="H66" s="76">
        <v>125.22709605725326</v>
      </c>
      <c r="I66" s="77"/>
      <c r="J66" s="78"/>
      <c r="K66" s="77"/>
      <c r="L66" s="79"/>
      <c r="M66" s="58">
        <v>4792019500</v>
      </c>
      <c r="N66" s="76">
        <v>1048.9436619735509</v>
      </c>
      <c r="O66" s="80"/>
      <c r="P66" s="58">
        <v>908</v>
      </c>
      <c r="Q66" s="81">
        <v>4281542000</v>
      </c>
      <c r="R66" s="82">
        <v>981.69014084668004</v>
      </c>
      <c r="S66" s="58">
        <v>993</v>
      </c>
      <c r="T66" s="83">
        <v>5413.87</v>
      </c>
      <c r="U66" s="83">
        <v>5418.23</v>
      </c>
      <c r="V66" s="83">
        <v>9.2100000000000009</v>
      </c>
      <c r="W66" s="55">
        <v>9.32</v>
      </c>
      <c r="X66" s="55" t="s">
        <v>13</v>
      </c>
      <c r="Y66" s="55">
        <v>9.39</v>
      </c>
      <c r="Z66" s="55" t="s">
        <v>13</v>
      </c>
      <c r="AA66" s="55">
        <v>9.39</v>
      </c>
      <c r="AB66" s="84">
        <v>9.4</v>
      </c>
      <c r="AC66" s="84">
        <v>7.25</v>
      </c>
      <c r="AD66" s="85"/>
      <c r="AE66" s="72">
        <v>9.5</v>
      </c>
      <c r="AF66" s="73" t="str">
        <f t="shared" si="0"/>
        <v>No</v>
      </c>
    </row>
    <row r="67" spans="1:32" ht="12.75" hidden="1" x14ac:dyDescent="0.2">
      <c r="A67" s="227">
        <v>44624</v>
      </c>
      <c r="B67" s="74">
        <v>0.29166666666666669</v>
      </c>
      <c r="C67" s="75">
        <v>125</v>
      </c>
      <c r="D67" s="57">
        <v>10.039999999999999</v>
      </c>
      <c r="E67" s="54"/>
      <c r="F67" s="55"/>
      <c r="G67" s="58">
        <v>2423504</v>
      </c>
      <c r="H67" s="76">
        <v>125.05879735123214</v>
      </c>
      <c r="I67" s="77"/>
      <c r="J67" s="78"/>
      <c r="K67" s="77"/>
      <c r="L67" s="79"/>
      <c r="M67" s="58">
        <v>4793426500</v>
      </c>
      <c r="N67" s="76">
        <v>1012.230215831577</v>
      </c>
      <c r="O67" s="80"/>
      <c r="P67" s="58">
        <v>1024</v>
      </c>
      <c r="Q67" s="81">
        <v>4282893000</v>
      </c>
      <c r="R67" s="82">
        <v>971.94244604723553</v>
      </c>
      <c r="S67" s="58">
        <v>974</v>
      </c>
      <c r="T67" s="83">
        <v>5413.84</v>
      </c>
      <c r="U67" s="83">
        <v>5418.2</v>
      </c>
      <c r="V67" s="83">
        <v>9.2200000000000006</v>
      </c>
      <c r="W67" s="55">
        <v>9.2899999999999991</v>
      </c>
      <c r="X67" s="55" t="s">
        <v>13</v>
      </c>
      <c r="Y67" s="55">
        <v>9.34</v>
      </c>
      <c r="Z67" s="55" t="s">
        <v>13</v>
      </c>
      <c r="AA67" s="55">
        <v>9.35</v>
      </c>
      <c r="AB67" s="84">
        <v>9.25</v>
      </c>
      <c r="AC67" s="84">
        <v>7.16</v>
      </c>
      <c r="AD67" s="85"/>
      <c r="AE67" s="72">
        <v>9.5</v>
      </c>
      <c r="AF67" s="73" t="str">
        <f t="shared" si="0"/>
        <v>No</v>
      </c>
    </row>
    <row r="68" spans="1:32" ht="12.75" hidden="1" x14ac:dyDescent="0.2">
      <c r="A68" s="226">
        <v>44625</v>
      </c>
      <c r="B68" s="53">
        <v>0.31944444444444448</v>
      </c>
      <c r="C68" s="54">
        <v>125</v>
      </c>
      <c r="D68" s="55">
        <v>10.1</v>
      </c>
      <c r="E68" s="56"/>
      <c r="F68" s="57"/>
      <c r="G68" s="58">
        <v>2424154</v>
      </c>
      <c r="H68" s="76">
        <v>125.16801398800698</v>
      </c>
      <c r="I68" s="77"/>
      <c r="J68" s="78"/>
      <c r="K68" s="77"/>
      <c r="L68" s="79"/>
      <c r="M68" s="58">
        <v>4794798500</v>
      </c>
      <c r="N68" s="76">
        <v>927.02702702411023</v>
      </c>
      <c r="O68" s="80"/>
      <c r="P68" s="58">
        <v>952</v>
      </c>
      <c r="Q68" s="81">
        <v>4284259000</v>
      </c>
      <c r="R68" s="82">
        <v>922.97297297006901</v>
      </c>
      <c r="S68" s="58">
        <v>884</v>
      </c>
      <c r="T68" s="83">
        <v>5413.85</v>
      </c>
      <c r="U68" s="83">
        <v>5418.21</v>
      </c>
      <c r="V68" s="83">
        <v>9.34</v>
      </c>
      <c r="W68" s="55">
        <v>9.35</v>
      </c>
      <c r="X68" s="55" t="s">
        <v>13</v>
      </c>
      <c r="Y68" s="55">
        <v>9.4600000000000009</v>
      </c>
      <c r="Z68" s="55" t="s">
        <v>13</v>
      </c>
      <c r="AA68" s="55">
        <v>9.44</v>
      </c>
      <c r="AB68" s="84">
        <v>9.32</v>
      </c>
      <c r="AC68" s="84">
        <v>7.36</v>
      </c>
      <c r="AD68" s="85"/>
      <c r="AE68" s="72">
        <v>9.5</v>
      </c>
      <c r="AF68" s="73" t="str">
        <f t="shared" si="0"/>
        <v>No</v>
      </c>
    </row>
    <row r="69" spans="1:32" ht="12.75" hidden="1" x14ac:dyDescent="0.2">
      <c r="A69" s="227">
        <v>44626</v>
      </c>
      <c r="B69" s="74">
        <v>0.3298611111111111</v>
      </c>
      <c r="C69" s="75">
        <v>125</v>
      </c>
      <c r="D69" s="57">
        <v>10.31</v>
      </c>
      <c r="E69" s="54"/>
      <c r="F69" s="55"/>
      <c r="G69" s="58">
        <v>2424784</v>
      </c>
      <c r="H69" s="76">
        <v>125.66742116987393</v>
      </c>
      <c r="I69" s="77"/>
      <c r="J69" s="78"/>
      <c r="K69" s="77"/>
      <c r="L69" s="79"/>
      <c r="M69" s="58">
        <v>4796123000</v>
      </c>
      <c r="N69" s="76">
        <v>910.30927835270052</v>
      </c>
      <c r="O69" s="80"/>
      <c r="P69" s="58">
        <v>868</v>
      </c>
      <c r="Q69" s="81">
        <v>4285528500</v>
      </c>
      <c r="R69" s="82">
        <v>872.50859106738642</v>
      </c>
      <c r="S69" s="58">
        <v>863</v>
      </c>
      <c r="T69" s="83">
        <v>5413.85</v>
      </c>
      <c r="U69" s="83">
        <v>5418.21</v>
      </c>
      <c r="V69" s="83">
        <v>9.3699999999999992</v>
      </c>
      <c r="W69" s="55">
        <v>9.36</v>
      </c>
      <c r="X69" s="55" t="s">
        <v>13</v>
      </c>
      <c r="Y69" s="55">
        <v>9.52</v>
      </c>
      <c r="Z69" s="55" t="s">
        <v>13</v>
      </c>
      <c r="AA69" s="55">
        <v>9.4700000000000006</v>
      </c>
      <c r="AB69" s="84">
        <v>9.33</v>
      </c>
      <c r="AC69" s="84">
        <v>7.39</v>
      </c>
      <c r="AD69" s="85"/>
      <c r="AE69" s="72">
        <v>9.5</v>
      </c>
      <c r="AF69" s="73" t="str">
        <f t="shared" si="0"/>
        <v>No</v>
      </c>
    </row>
    <row r="70" spans="1:32" ht="12.75" hidden="1" x14ac:dyDescent="0.2">
      <c r="A70" s="226">
        <v>44627</v>
      </c>
      <c r="B70" s="53">
        <v>0.35416666666666669</v>
      </c>
      <c r="C70" s="54">
        <v>125</v>
      </c>
      <c r="D70" s="55">
        <v>10.02</v>
      </c>
      <c r="E70" s="56"/>
      <c r="F70" s="57"/>
      <c r="G70" s="58">
        <v>2425415</v>
      </c>
      <c r="H70" s="76">
        <v>124.83017606297297</v>
      </c>
      <c r="I70" s="77"/>
      <c r="J70" s="78"/>
      <c r="K70" s="77"/>
      <c r="L70" s="79"/>
      <c r="M70" s="58">
        <v>4797458500</v>
      </c>
      <c r="N70" s="76">
        <v>905.42372881427389</v>
      </c>
      <c r="O70" s="80"/>
      <c r="P70" s="58">
        <v>865</v>
      </c>
      <c r="Q70" s="81">
        <v>4286795500</v>
      </c>
      <c r="R70" s="82">
        <v>858.98305084813558</v>
      </c>
      <c r="S70" s="58">
        <v>862</v>
      </c>
      <c r="T70" s="83">
        <v>5413.85</v>
      </c>
      <c r="U70" s="83">
        <v>5418.21</v>
      </c>
      <c r="V70" s="83">
        <v>9.35</v>
      </c>
      <c r="W70" s="55">
        <v>9.32</v>
      </c>
      <c r="X70" s="55" t="s">
        <v>13</v>
      </c>
      <c r="Y70" s="55">
        <v>9.4499999999999993</v>
      </c>
      <c r="Z70" s="55" t="s">
        <v>13</v>
      </c>
      <c r="AA70" s="55">
        <v>9.42</v>
      </c>
      <c r="AB70" s="84">
        <v>9.26</v>
      </c>
      <c r="AC70" s="84">
        <v>7.39</v>
      </c>
      <c r="AD70" s="85"/>
      <c r="AE70" s="72">
        <v>9.5</v>
      </c>
      <c r="AF70" s="73" t="str">
        <f t="shared" si="0"/>
        <v>No</v>
      </c>
    </row>
    <row r="71" spans="1:32" ht="12.75" hidden="1" x14ac:dyDescent="0.2">
      <c r="A71" s="227">
        <v>44628</v>
      </c>
      <c r="B71" s="74">
        <v>0.3611111111111111</v>
      </c>
      <c r="C71" s="75">
        <v>125</v>
      </c>
      <c r="D71" s="57">
        <v>10.02</v>
      </c>
      <c r="E71" s="54"/>
      <c r="F71" s="55"/>
      <c r="G71" s="58">
        <v>2426017</v>
      </c>
      <c r="H71" s="76">
        <v>125.23533633593027</v>
      </c>
      <c r="I71" s="77"/>
      <c r="J71" s="78"/>
      <c r="K71" s="77"/>
      <c r="L71" s="79"/>
      <c r="M71" s="58">
        <v>4798728500</v>
      </c>
      <c r="N71" s="76">
        <v>875.86206896481406</v>
      </c>
      <c r="O71" s="80"/>
      <c r="P71" s="58">
        <v>873</v>
      </c>
      <c r="Q71" s="81">
        <v>4287994000</v>
      </c>
      <c r="R71" s="82">
        <v>826.55172413726746</v>
      </c>
      <c r="S71" s="58">
        <v>855</v>
      </c>
      <c r="T71" s="83">
        <v>5413.85</v>
      </c>
      <c r="U71" s="83">
        <v>5418.21</v>
      </c>
      <c r="V71" s="83">
        <v>9.36</v>
      </c>
      <c r="W71" s="55">
        <v>9.35</v>
      </c>
      <c r="X71" s="55" t="s">
        <v>13</v>
      </c>
      <c r="Y71" s="55">
        <v>9.49</v>
      </c>
      <c r="Z71" s="55" t="s">
        <v>13</v>
      </c>
      <c r="AA71" s="55">
        <v>9.4499999999999993</v>
      </c>
      <c r="AB71" s="84">
        <v>9.2799999999999994</v>
      </c>
      <c r="AC71" s="84">
        <v>7.58</v>
      </c>
      <c r="AD71" s="85"/>
      <c r="AE71" s="72">
        <v>9.5</v>
      </c>
      <c r="AF71" s="73" t="str">
        <f t="shared" ref="AF71:AF94" si="1">IF(AB71&gt;AE71,"Yes","No")</f>
        <v>No</v>
      </c>
    </row>
    <row r="72" spans="1:32" ht="12.75" hidden="1" x14ac:dyDescent="0.2">
      <c r="A72" s="226">
        <v>44629</v>
      </c>
      <c r="B72" s="53">
        <v>0.31944444444444448</v>
      </c>
      <c r="C72" s="54">
        <v>125</v>
      </c>
      <c r="D72" s="55">
        <v>10.02</v>
      </c>
      <c r="E72" s="56"/>
      <c r="F72" s="57"/>
      <c r="G72" s="58">
        <v>2426576</v>
      </c>
      <c r="H72" s="76">
        <v>121.00634417429676</v>
      </c>
      <c r="I72" s="77"/>
      <c r="J72" s="78"/>
      <c r="K72" s="77"/>
      <c r="L72" s="79"/>
      <c r="M72" s="58">
        <v>4799949000</v>
      </c>
      <c r="N72" s="76">
        <v>884.42028985283423</v>
      </c>
      <c r="O72" s="80"/>
      <c r="P72" s="58">
        <v>868</v>
      </c>
      <c r="Q72" s="81">
        <v>4289166500</v>
      </c>
      <c r="R72" s="82">
        <v>849.63768115727009</v>
      </c>
      <c r="S72" s="58">
        <v>834</v>
      </c>
      <c r="T72" s="83">
        <v>5413.84</v>
      </c>
      <c r="U72" s="83">
        <v>5418.2</v>
      </c>
      <c r="V72" s="83">
        <v>9.3699999999999992</v>
      </c>
      <c r="W72" s="55">
        <v>9.32</v>
      </c>
      <c r="X72" s="55" t="s">
        <v>13</v>
      </c>
      <c r="Y72" s="55">
        <v>9.48</v>
      </c>
      <c r="Z72" s="55" t="s">
        <v>13</v>
      </c>
      <c r="AA72" s="55">
        <v>9.43</v>
      </c>
      <c r="AB72" s="84">
        <v>9.34</v>
      </c>
      <c r="AC72" s="84">
        <v>7.39</v>
      </c>
      <c r="AD72" s="85" t="s">
        <v>116</v>
      </c>
      <c r="AE72" s="72">
        <v>9.5</v>
      </c>
      <c r="AF72" s="73" t="str">
        <f t="shared" si="1"/>
        <v>No</v>
      </c>
    </row>
    <row r="73" spans="1:32" ht="12.75" hidden="1" x14ac:dyDescent="0.2">
      <c r="A73" s="227">
        <v>44630</v>
      </c>
      <c r="B73" s="74">
        <v>0.29166666666666669</v>
      </c>
      <c r="C73" s="75">
        <v>120</v>
      </c>
      <c r="D73" s="57">
        <v>9.99</v>
      </c>
      <c r="E73" s="54"/>
      <c r="F73" s="55"/>
      <c r="G73" s="58">
        <v>2427129</v>
      </c>
      <c r="H73" s="76">
        <v>119.51168777841711</v>
      </c>
      <c r="I73" s="77"/>
      <c r="J73" s="78"/>
      <c r="K73" s="77"/>
      <c r="L73" s="79"/>
      <c r="M73" s="58">
        <v>4801171500</v>
      </c>
      <c r="N73" s="76">
        <v>873.21428571719014</v>
      </c>
      <c r="O73" s="80"/>
      <c r="P73" s="58">
        <v>870</v>
      </c>
      <c r="Q73" s="81">
        <v>4290315000</v>
      </c>
      <c r="R73" s="82">
        <v>820.35714285987149</v>
      </c>
      <c r="S73" s="58">
        <v>798</v>
      </c>
      <c r="T73" s="83">
        <v>5413.83</v>
      </c>
      <c r="U73" s="83">
        <v>5418.19</v>
      </c>
      <c r="V73" s="83">
        <v>9.43</v>
      </c>
      <c r="W73" s="55">
        <v>9.3000000000000007</v>
      </c>
      <c r="X73" s="55" t="s">
        <v>13</v>
      </c>
      <c r="Y73" s="55">
        <v>9.52</v>
      </c>
      <c r="Z73" s="55" t="s">
        <v>13</v>
      </c>
      <c r="AA73" s="55">
        <v>9.42</v>
      </c>
      <c r="AB73" s="84">
        <v>9.41</v>
      </c>
      <c r="AC73" s="84">
        <v>7.31</v>
      </c>
      <c r="AD73" s="85"/>
      <c r="AE73" s="72">
        <v>9.5</v>
      </c>
      <c r="AF73" s="73" t="str">
        <f t="shared" si="1"/>
        <v>No</v>
      </c>
    </row>
    <row r="74" spans="1:32" ht="12.75" hidden="1" x14ac:dyDescent="0.2">
      <c r="A74" s="226">
        <v>44631</v>
      </c>
      <c r="B74" s="53">
        <v>0.30902777777777779</v>
      </c>
      <c r="C74" s="54">
        <v>125</v>
      </c>
      <c r="D74" s="55">
        <v>9.98</v>
      </c>
      <c r="E74" s="56"/>
      <c r="F74" s="57"/>
      <c r="G74" s="58">
        <v>2427720</v>
      </c>
      <c r="H74" s="76">
        <v>124.07045564402486</v>
      </c>
      <c r="I74" s="77"/>
      <c r="J74" s="78"/>
      <c r="K74" s="77"/>
      <c r="L74" s="79"/>
      <c r="M74" s="58">
        <v>4802430000</v>
      </c>
      <c r="N74" s="76">
        <v>859.04436859590419</v>
      </c>
      <c r="O74" s="80"/>
      <c r="P74" s="58">
        <v>863</v>
      </c>
      <c r="Q74" s="81">
        <v>4291490500</v>
      </c>
      <c r="R74" s="82">
        <v>802.3890784938302</v>
      </c>
      <c r="S74" s="58">
        <v>800</v>
      </c>
      <c r="T74" s="83">
        <v>5413.8</v>
      </c>
      <c r="U74" s="83">
        <v>5418.16</v>
      </c>
      <c r="V74" s="83">
        <v>9.3000000000000007</v>
      </c>
      <c r="W74" s="55">
        <v>9.33</v>
      </c>
      <c r="X74" s="55" t="s">
        <v>13</v>
      </c>
      <c r="Y74" s="55">
        <v>9.43</v>
      </c>
      <c r="Z74" s="55" t="s">
        <v>13</v>
      </c>
      <c r="AA74" s="55">
        <v>9.3800000000000008</v>
      </c>
      <c r="AB74" s="84">
        <v>9.27</v>
      </c>
      <c r="AC74" s="84">
        <v>7.24</v>
      </c>
      <c r="AD74" s="85" t="s">
        <v>117</v>
      </c>
      <c r="AE74" s="72">
        <v>9.5</v>
      </c>
      <c r="AF74" s="73" t="str">
        <f t="shared" si="1"/>
        <v>No</v>
      </c>
    </row>
    <row r="75" spans="1:32" ht="12.75" hidden="1" x14ac:dyDescent="0.2">
      <c r="A75" s="227">
        <v>44632</v>
      </c>
      <c r="B75" s="74">
        <v>0.46875</v>
      </c>
      <c r="C75" s="75">
        <v>125</v>
      </c>
      <c r="D75" s="57">
        <v>10.02</v>
      </c>
      <c r="E75" s="54"/>
      <c r="F75" s="55"/>
      <c r="G75" s="58">
        <v>2428412</v>
      </c>
      <c r="H75" s="76">
        <v>124.96715548929969</v>
      </c>
      <c r="I75" s="77"/>
      <c r="J75" s="78"/>
      <c r="K75" s="77"/>
      <c r="L75" s="79"/>
      <c r="M75" s="58">
        <v>4803893000</v>
      </c>
      <c r="N75" s="76">
        <v>876.04790419405958</v>
      </c>
      <c r="O75" s="80"/>
      <c r="P75" s="58">
        <v>862</v>
      </c>
      <c r="Q75" s="81">
        <v>4292834500</v>
      </c>
      <c r="R75" s="82">
        <v>804.79041916392077</v>
      </c>
      <c r="S75" s="58">
        <v>819</v>
      </c>
      <c r="T75" s="83">
        <v>5413.83</v>
      </c>
      <c r="U75" s="83">
        <v>5418.19</v>
      </c>
      <c r="V75" s="83">
        <v>9.4</v>
      </c>
      <c r="W75" s="55">
        <v>9.4700000000000006</v>
      </c>
      <c r="X75" s="55" t="s">
        <v>13</v>
      </c>
      <c r="Y75" s="55">
        <v>9.5500000000000007</v>
      </c>
      <c r="Z75" s="55" t="s">
        <v>13</v>
      </c>
      <c r="AA75" s="55">
        <v>9.49</v>
      </c>
      <c r="AB75" s="84">
        <v>9.4</v>
      </c>
      <c r="AC75" s="84">
        <v>7.54</v>
      </c>
      <c r="AD75" s="85"/>
      <c r="AE75" s="72">
        <v>9.5</v>
      </c>
      <c r="AF75" s="73" t="str">
        <f t="shared" si="1"/>
        <v>No</v>
      </c>
    </row>
    <row r="76" spans="1:32" ht="12.75" hidden="1" x14ac:dyDescent="0.2">
      <c r="A76" s="226">
        <v>44633</v>
      </c>
      <c r="B76" s="53">
        <v>0.39583333333333331</v>
      </c>
      <c r="C76" s="54">
        <v>125</v>
      </c>
      <c r="D76" s="55">
        <v>10.28</v>
      </c>
      <c r="E76" s="56"/>
      <c r="F76" s="57"/>
      <c r="G76" s="58">
        <v>2428992</v>
      </c>
      <c r="H76" s="76">
        <v>125.24434794391429</v>
      </c>
      <c r="I76" s="77"/>
      <c r="J76" s="78"/>
      <c r="K76" s="77"/>
      <c r="L76" s="79"/>
      <c r="M76" s="58">
        <v>4805116500</v>
      </c>
      <c r="N76" s="76">
        <v>916.4794007466661</v>
      </c>
      <c r="O76" s="80"/>
      <c r="P76" s="58">
        <v>906</v>
      </c>
      <c r="Q76" s="81">
        <v>4293906500</v>
      </c>
      <c r="R76" s="82">
        <v>802.99625467954729</v>
      </c>
      <c r="S76" s="58">
        <v>887</v>
      </c>
      <c r="T76" s="83">
        <v>5413.85</v>
      </c>
      <c r="U76" s="83">
        <v>5418.21</v>
      </c>
      <c r="V76" s="83">
        <v>9.49</v>
      </c>
      <c r="W76" s="55">
        <v>9.49</v>
      </c>
      <c r="X76" s="55" t="s">
        <v>13</v>
      </c>
      <c r="Y76" s="55">
        <v>9.5299999999999994</v>
      </c>
      <c r="Z76" s="55" t="s">
        <v>13</v>
      </c>
      <c r="AA76" s="55">
        <v>9.48</v>
      </c>
      <c r="AB76" s="84">
        <v>9.4</v>
      </c>
      <c r="AC76" s="84">
        <v>7.49</v>
      </c>
      <c r="AD76" s="85"/>
      <c r="AE76" s="72">
        <v>9.5</v>
      </c>
      <c r="AF76" s="73" t="str">
        <f t="shared" si="1"/>
        <v>No</v>
      </c>
    </row>
    <row r="77" spans="1:32" ht="12.75" hidden="1" x14ac:dyDescent="0.2">
      <c r="A77" s="227">
        <v>44634</v>
      </c>
      <c r="B77" s="74">
        <v>0.3263888888888889</v>
      </c>
      <c r="C77" s="75">
        <v>125</v>
      </c>
      <c r="D77" s="57">
        <v>10.14</v>
      </c>
      <c r="E77" s="54"/>
      <c r="F77" s="55"/>
      <c r="G77" s="58">
        <v>2429559</v>
      </c>
      <c r="H77" s="76">
        <v>125.51474604570441</v>
      </c>
      <c r="I77" s="77"/>
      <c r="J77" s="78"/>
      <c r="K77" s="77"/>
      <c r="L77" s="79"/>
      <c r="M77" s="58">
        <v>4806310000</v>
      </c>
      <c r="N77" s="76">
        <v>890.67164179181862</v>
      </c>
      <c r="O77" s="80"/>
      <c r="P77" s="58">
        <v>864</v>
      </c>
      <c r="Q77" s="81">
        <v>4295056500</v>
      </c>
      <c r="R77" s="82">
        <v>858.20895522462615</v>
      </c>
      <c r="S77" s="58">
        <v>839</v>
      </c>
      <c r="T77" s="83">
        <v>5413.83</v>
      </c>
      <c r="U77" s="83">
        <v>5418.19</v>
      </c>
      <c r="V77" s="83">
        <v>9.26</v>
      </c>
      <c r="W77" s="55">
        <v>9.34</v>
      </c>
      <c r="X77" s="55" t="s">
        <v>13</v>
      </c>
      <c r="Y77" s="55">
        <v>9.48</v>
      </c>
      <c r="Z77" s="55" t="s">
        <v>13</v>
      </c>
      <c r="AA77" s="55">
        <v>9.3699999999999992</v>
      </c>
      <c r="AB77" s="84">
        <v>9.1</v>
      </c>
      <c r="AC77" s="84">
        <v>7.44</v>
      </c>
      <c r="AD77" s="85"/>
      <c r="AE77" s="72">
        <v>9.5</v>
      </c>
      <c r="AF77" s="73" t="str">
        <f t="shared" si="1"/>
        <v>No</v>
      </c>
    </row>
    <row r="78" spans="1:32" ht="12.75" hidden="1" x14ac:dyDescent="0.2">
      <c r="A78" s="226">
        <v>44635</v>
      </c>
      <c r="B78" s="53">
        <v>0.34375</v>
      </c>
      <c r="C78" s="54">
        <v>125</v>
      </c>
      <c r="D78" s="55">
        <v>10.199999999999999</v>
      </c>
      <c r="E78" s="56"/>
      <c r="F78" s="57"/>
      <c r="G78" s="58">
        <v>2430182</v>
      </c>
      <c r="H78" s="76">
        <v>125.31183387231167</v>
      </c>
      <c r="I78" s="77"/>
      <c r="J78" s="78"/>
      <c r="K78" s="77"/>
      <c r="L78" s="79"/>
      <c r="M78" s="58">
        <v>4807623500</v>
      </c>
      <c r="N78" s="76">
        <v>896.58703071814853</v>
      </c>
      <c r="O78" s="80"/>
      <c r="P78" s="58">
        <v>882</v>
      </c>
      <c r="Q78" s="81">
        <v>4296270000</v>
      </c>
      <c r="R78" s="82">
        <v>828.327645052511</v>
      </c>
      <c r="S78" s="58">
        <v>833</v>
      </c>
      <c r="T78" s="83">
        <v>5413.85</v>
      </c>
      <c r="U78" s="83">
        <v>5418.21</v>
      </c>
      <c r="V78" s="83">
        <v>9.31</v>
      </c>
      <c r="W78" s="55">
        <v>9.4</v>
      </c>
      <c r="X78" s="55" t="s">
        <v>13</v>
      </c>
      <c r="Y78" s="55">
        <v>9.4600000000000009</v>
      </c>
      <c r="Z78" s="55" t="s">
        <v>13</v>
      </c>
      <c r="AA78" s="55">
        <v>9.44</v>
      </c>
      <c r="AB78" s="84">
        <v>9.3699999999999992</v>
      </c>
      <c r="AC78" s="84">
        <v>7.25</v>
      </c>
      <c r="AD78" s="85" t="s">
        <v>118</v>
      </c>
      <c r="AE78" s="72">
        <v>9.5</v>
      </c>
      <c r="AF78" s="73" t="str">
        <f t="shared" si="1"/>
        <v>No</v>
      </c>
    </row>
    <row r="79" spans="1:32" ht="12.75" hidden="1" x14ac:dyDescent="0.2">
      <c r="A79" s="227">
        <v>44636</v>
      </c>
      <c r="B79" s="74">
        <v>0.31597222222222221</v>
      </c>
      <c r="C79" s="75">
        <v>125</v>
      </c>
      <c r="D79" s="57">
        <v>9.98</v>
      </c>
      <c r="E79" s="54"/>
      <c r="F79" s="55"/>
      <c r="G79" s="58">
        <v>2430787</v>
      </c>
      <c r="H79" s="76">
        <v>124.05237060491935</v>
      </c>
      <c r="I79" s="77"/>
      <c r="J79" s="78"/>
      <c r="K79" s="77"/>
      <c r="L79" s="79"/>
      <c r="M79" s="58">
        <v>4808912000</v>
      </c>
      <c r="N79" s="76">
        <v>920.35714286020414</v>
      </c>
      <c r="O79" s="80"/>
      <c r="P79" s="58">
        <v>859</v>
      </c>
      <c r="Q79" s="81">
        <v>4297446500</v>
      </c>
      <c r="R79" s="82">
        <v>840.35714285993799</v>
      </c>
      <c r="S79" s="58">
        <v>860</v>
      </c>
      <c r="T79" s="83">
        <v>5414.5300000000007</v>
      </c>
      <c r="U79" s="83">
        <v>5418.89</v>
      </c>
      <c r="V79" s="83">
        <v>9.3000000000000007</v>
      </c>
      <c r="W79" s="55">
        <v>9.41</v>
      </c>
      <c r="X79" s="55" t="s">
        <v>13</v>
      </c>
      <c r="Y79" s="55">
        <v>9.44</v>
      </c>
      <c r="Z79" s="55" t="s">
        <v>13</v>
      </c>
      <c r="AA79" s="55">
        <v>9.41</v>
      </c>
      <c r="AB79" s="84">
        <v>9.35</v>
      </c>
      <c r="AC79" s="84">
        <v>7.11</v>
      </c>
      <c r="AD79" s="85" t="s">
        <v>119</v>
      </c>
      <c r="AE79" s="72">
        <v>9.5</v>
      </c>
      <c r="AF79" s="73" t="str">
        <f t="shared" si="1"/>
        <v>No</v>
      </c>
    </row>
    <row r="80" spans="1:32" ht="12.75" hidden="1" x14ac:dyDescent="0.2">
      <c r="A80" s="226">
        <v>44637</v>
      </c>
      <c r="B80" s="53">
        <v>0.30208333333333331</v>
      </c>
      <c r="C80" s="54">
        <v>125</v>
      </c>
      <c r="D80" s="55">
        <v>10.08</v>
      </c>
      <c r="E80" s="56"/>
      <c r="F80" s="57"/>
      <c r="G80" s="58">
        <v>2431425</v>
      </c>
      <c r="H80" s="76">
        <v>124.30686259610401</v>
      </c>
      <c r="I80" s="77"/>
      <c r="J80" s="78"/>
      <c r="K80" s="77"/>
      <c r="L80" s="79"/>
      <c r="M80" s="58">
        <v>4810268000</v>
      </c>
      <c r="N80" s="76">
        <v>954.92957745930858</v>
      </c>
      <c r="O80" s="80"/>
      <c r="P80" s="58">
        <v>870</v>
      </c>
      <c r="Q80" s="81">
        <v>4298619500</v>
      </c>
      <c r="R80" s="82">
        <v>826.05633802342845</v>
      </c>
      <c r="S80" s="58">
        <v>920</v>
      </c>
      <c r="T80" s="83">
        <v>5413.8200000000006</v>
      </c>
      <c r="U80" s="83">
        <v>5418.18</v>
      </c>
      <c r="V80" s="83">
        <v>9.3699999999999992</v>
      </c>
      <c r="W80" s="55">
        <v>9.4</v>
      </c>
      <c r="X80" s="55" t="s">
        <v>13</v>
      </c>
      <c r="Y80" s="55">
        <v>9.48</v>
      </c>
      <c r="Z80" s="55" t="s">
        <v>13</v>
      </c>
      <c r="AA80" s="55">
        <v>9.4600000000000009</v>
      </c>
      <c r="AB80" s="84">
        <v>9.34</v>
      </c>
      <c r="AC80" s="84">
        <v>7.36</v>
      </c>
      <c r="AD80" s="85" t="s">
        <v>120</v>
      </c>
      <c r="AE80" s="72">
        <v>9.5</v>
      </c>
      <c r="AF80" s="73" t="str">
        <f t="shared" si="1"/>
        <v>No</v>
      </c>
    </row>
    <row r="81" spans="1:32" ht="12.75" hidden="1" x14ac:dyDescent="0.2">
      <c r="A81" s="227">
        <v>44638</v>
      </c>
      <c r="B81" s="74">
        <v>0.375</v>
      </c>
      <c r="C81" s="75">
        <v>125</v>
      </c>
      <c r="D81" s="57">
        <v>10.1</v>
      </c>
      <c r="E81" s="54"/>
      <c r="F81" s="55"/>
      <c r="G81" s="58">
        <v>2432140</v>
      </c>
      <c r="H81" s="76">
        <v>124.3604784138908</v>
      </c>
      <c r="I81" s="77"/>
      <c r="J81" s="78"/>
      <c r="K81" s="77"/>
      <c r="L81" s="79"/>
      <c r="M81" s="58">
        <v>4811787000</v>
      </c>
      <c r="N81" s="76">
        <v>983.17152103782121</v>
      </c>
      <c r="O81" s="80"/>
      <c r="P81" s="58">
        <v>870</v>
      </c>
      <c r="Q81" s="81">
        <v>4300134000</v>
      </c>
      <c r="R81" s="82">
        <v>980.25889967859132</v>
      </c>
      <c r="S81" s="58">
        <v>844</v>
      </c>
      <c r="T81" s="83">
        <v>5413.8200000000006</v>
      </c>
      <c r="U81" s="83">
        <v>5418.18</v>
      </c>
      <c r="V81" s="83">
        <v>9.3000000000000007</v>
      </c>
      <c r="W81" s="55">
        <v>9.3000000000000007</v>
      </c>
      <c r="X81" s="55" t="s">
        <v>13</v>
      </c>
      <c r="Y81" s="55">
        <v>9.48</v>
      </c>
      <c r="Z81" s="55" t="s">
        <v>13</v>
      </c>
      <c r="AA81" s="55">
        <v>9.4700000000000006</v>
      </c>
      <c r="AB81" s="84">
        <v>9.34</v>
      </c>
      <c r="AC81" s="84">
        <v>7.3</v>
      </c>
      <c r="AD81" s="85"/>
      <c r="AE81" s="72">
        <v>9.5</v>
      </c>
      <c r="AF81" s="73" t="str">
        <f t="shared" si="1"/>
        <v>No</v>
      </c>
    </row>
    <row r="82" spans="1:32" ht="12.75" hidden="1" x14ac:dyDescent="0.2">
      <c r="A82" s="226">
        <v>44639</v>
      </c>
      <c r="B82" s="53">
        <v>0.29166666666666669</v>
      </c>
      <c r="C82" s="54">
        <v>125</v>
      </c>
      <c r="D82" s="55">
        <v>10.11</v>
      </c>
      <c r="E82" s="56"/>
      <c r="F82" s="57"/>
      <c r="G82" s="58">
        <v>2432619</v>
      </c>
      <c r="H82" s="76">
        <v>125.11337583444288</v>
      </c>
      <c r="I82" s="77"/>
      <c r="J82" s="78"/>
      <c r="K82" s="77"/>
      <c r="L82" s="79"/>
      <c r="M82" s="58">
        <v>4812798500</v>
      </c>
      <c r="N82" s="76">
        <v>766.28787878990624</v>
      </c>
      <c r="O82" s="80"/>
      <c r="P82" s="58">
        <v>870</v>
      </c>
      <c r="Q82" s="81">
        <v>4301091500</v>
      </c>
      <c r="R82" s="82">
        <v>725.37878788070714</v>
      </c>
      <c r="S82" s="58">
        <v>805</v>
      </c>
      <c r="T82" s="83">
        <v>5413.83</v>
      </c>
      <c r="U82" s="83">
        <v>5418.19</v>
      </c>
      <c r="V82" s="83">
        <v>9.3800000000000008</v>
      </c>
      <c r="W82" s="55">
        <v>9.31</v>
      </c>
      <c r="X82" s="55" t="s">
        <v>13</v>
      </c>
      <c r="Y82" s="55">
        <v>9.43</v>
      </c>
      <c r="Z82" s="55" t="s">
        <v>13</v>
      </c>
      <c r="AA82" s="55">
        <v>9.41</v>
      </c>
      <c r="AB82" s="84">
        <v>9.33</v>
      </c>
      <c r="AC82" s="84">
        <v>7.44</v>
      </c>
      <c r="AD82" s="85"/>
      <c r="AE82" s="72">
        <v>9.5</v>
      </c>
      <c r="AF82" s="73" t="str">
        <f t="shared" si="1"/>
        <v>No</v>
      </c>
    </row>
    <row r="83" spans="1:32" ht="12.75" hidden="1" x14ac:dyDescent="0.2">
      <c r="A83" s="227">
        <v>44640</v>
      </c>
      <c r="B83" s="74">
        <v>0.29166666666666669</v>
      </c>
      <c r="C83" s="75">
        <v>125</v>
      </c>
      <c r="D83" s="57">
        <v>10.029999999999999</v>
      </c>
      <c r="E83" s="54"/>
      <c r="F83" s="55"/>
      <c r="G83" s="58">
        <v>2433275</v>
      </c>
      <c r="H83" s="76">
        <v>125.22812134910393</v>
      </c>
      <c r="I83" s="77"/>
      <c r="J83" s="78"/>
      <c r="K83" s="77"/>
      <c r="L83" s="79"/>
      <c r="M83" s="58">
        <v>4814182500</v>
      </c>
      <c r="N83" s="76">
        <v>961.11111111111109</v>
      </c>
      <c r="O83" s="80"/>
      <c r="P83" s="58">
        <v>885</v>
      </c>
      <c r="Q83" s="81">
        <v>4302322000</v>
      </c>
      <c r="R83" s="82">
        <v>854.51388888888891</v>
      </c>
      <c r="S83" s="58">
        <v>832</v>
      </c>
      <c r="T83" s="83">
        <v>5413.81</v>
      </c>
      <c r="U83" s="83">
        <v>5418.17</v>
      </c>
      <c r="V83" s="83">
        <v>9.39</v>
      </c>
      <c r="W83" s="55">
        <v>9.35</v>
      </c>
      <c r="X83" s="55" t="s">
        <v>13</v>
      </c>
      <c r="Y83" s="55">
        <v>9.43</v>
      </c>
      <c r="Z83" s="55" t="s">
        <v>13</v>
      </c>
      <c r="AA83" s="55">
        <v>9.39</v>
      </c>
      <c r="AB83" s="84">
        <v>9.31</v>
      </c>
      <c r="AC83" s="84">
        <v>7.49</v>
      </c>
      <c r="AD83" s="85"/>
      <c r="AE83" s="72">
        <v>9.5</v>
      </c>
      <c r="AF83" s="73" t="str">
        <f t="shared" si="1"/>
        <v>No</v>
      </c>
    </row>
    <row r="84" spans="1:32" ht="12.75" hidden="1" x14ac:dyDescent="0.2">
      <c r="A84" s="226">
        <v>44641</v>
      </c>
      <c r="B84" s="53">
        <v>0.3125</v>
      </c>
      <c r="C84" s="54">
        <v>125</v>
      </c>
      <c r="D84" s="55">
        <v>10.050000000000001</v>
      </c>
      <c r="E84" s="56"/>
      <c r="F84" s="57"/>
      <c r="G84" s="58">
        <v>2433878</v>
      </c>
      <c r="H84" s="76">
        <v>125.19691783043915</v>
      </c>
      <c r="I84" s="77"/>
      <c r="J84" s="78"/>
      <c r="K84" s="77"/>
      <c r="L84" s="79"/>
      <c r="M84" s="58">
        <v>4815455000</v>
      </c>
      <c r="N84" s="76">
        <v>865.64625850134473</v>
      </c>
      <c r="O84" s="80"/>
      <c r="P84" s="58">
        <v>869</v>
      </c>
      <c r="Q84" s="81">
        <v>4303555000</v>
      </c>
      <c r="R84" s="82">
        <v>838.77551020208887</v>
      </c>
      <c r="S84" s="58">
        <v>840</v>
      </c>
      <c r="T84" s="83">
        <v>5413.84</v>
      </c>
      <c r="U84" s="83">
        <v>5418.2</v>
      </c>
      <c r="V84" s="83">
        <v>9.2899999999999991</v>
      </c>
      <c r="W84" s="55">
        <v>9.3699999999999992</v>
      </c>
      <c r="X84" s="55">
        <v>9.4499999999999993</v>
      </c>
      <c r="Y84" s="55">
        <v>9.4600000000000009</v>
      </c>
      <c r="Z84" s="55">
        <v>9.48</v>
      </c>
      <c r="AA84" s="55">
        <v>9.51</v>
      </c>
      <c r="AB84" s="84">
        <v>9.36</v>
      </c>
      <c r="AC84" s="84">
        <v>7.59</v>
      </c>
      <c r="AD84" s="85" t="s">
        <v>121</v>
      </c>
      <c r="AE84" s="72">
        <v>9.5</v>
      </c>
      <c r="AF84" s="73" t="str">
        <f t="shared" si="1"/>
        <v>No</v>
      </c>
    </row>
    <row r="85" spans="1:32" ht="12.75" hidden="1" x14ac:dyDescent="0.2">
      <c r="A85" s="227">
        <v>44642</v>
      </c>
      <c r="B85" s="74">
        <v>0.3125</v>
      </c>
      <c r="C85" s="75">
        <v>125</v>
      </c>
      <c r="D85" s="57">
        <v>10.130000000000001</v>
      </c>
      <c r="E85" s="54"/>
      <c r="F85" s="55"/>
      <c r="G85" s="58">
        <v>2434480</v>
      </c>
      <c r="H85" s="76">
        <v>121.13395060672616</v>
      </c>
      <c r="I85" s="77"/>
      <c r="J85" s="78"/>
      <c r="K85" s="77"/>
      <c r="L85" s="79"/>
      <c r="M85" s="58">
        <v>4816768000</v>
      </c>
      <c r="N85" s="76">
        <v>911.80555555555554</v>
      </c>
      <c r="O85" s="80"/>
      <c r="P85" s="58">
        <v>920</v>
      </c>
      <c r="Q85" s="81">
        <v>4304741500</v>
      </c>
      <c r="R85" s="82">
        <v>823.95833333333337</v>
      </c>
      <c r="S85" s="58">
        <v>829</v>
      </c>
      <c r="T85" s="83">
        <v>5413.8600000000006</v>
      </c>
      <c r="U85" s="83">
        <v>5418.22</v>
      </c>
      <c r="V85" s="83">
        <v>9.2899999999999991</v>
      </c>
      <c r="W85" s="55">
        <v>9.3699999999999992</v>
      </c>
      <c r="X85" s="55">
        <v>9.49</v>
      </c>
      <c r="Y85" s="55">
        <v>9.51</v>
      </c>
      <c r="Z85" s="55">
        <v>9.5</v>
      </c>
      <c r="AA85" s="55">
        <v>9.48</v>
      </c>
      <c r="AB85" s="84">
        <v>9.4</v>
      </c>
      <c r="AC85" s="84">
        <v>7.6</v>
      </c>
      <c r="AD85" s="85" t="s">
        <v>122</v>
      </c>
      <c r="AE85" s="72">
        <v>9.5</v>
      </c>
      <c r="AF85" s="73" t="str">
        <f t="shared" si="1"/>
        <v>No</v>
      </c>
    </row>
    <row r="86" spans="1:32" ht="12.75" hidden="1" x14ac:dyDescent="0.2">
      <c r="A86" s="226">
        <v>44643</v>
      </c>
      <c r="B86" s="53">
        <v>0.29166666666666669</v>
      </c>
      <c r="C86" s="54">
        <v>125</v>
      </c>
      <c r="D86" s="55">
        <v>10.119999999999999</v>
      </c>
      <c r="E86" s="56"/>
      <c r="F86" s="57"/>
      <c r="G86" s="58">
        <v>2435096</v>
      </c>
      <c r="H86" s="76">
        <v>125.23869814779894</v>
      </c>
      <c r="I86" s="77"/>
      <c r="J86" s="78"/>
      <c r="K86" s="77"/>
      <c r="L86" s="79"/>
      <c r="M86" s="58">
        <v>4818067500</v>
      </c>
      <c r="N86" s="76">
        <v>921.63120567604165</v>
      </c>
      <c r="O86" s="80"/>
      <c r="P86" s="58">
        <v>881</v>
      </c>
      <c r="Q86" s="81">
        <v>4305920500</v>
      </c>
      <c r="R86" s="82">
        <v>836.17021276802859</v>
      </c>
      <c r="S86" s="58">
        <v>842</v>
      </c>
      <c r="T86" s="83">
        <v>5413.84</v>
      </c>
      <c r="U86" s="83">
        <v>5418.2</v>
      </c>
      <c r="V86" s="83">
        <v>9.33</v>
      </c>
      <c r="W86" s="55">
        <v>9.36</v>
      </c>
      <c r="X86" s="55">
        <v>9.49</v>
      </c>
      <c r="Y86" s="55">
        <v>9.52</v>
      </c>
      <c r="Z86" s="55">
        <v>9.49</v>
      </c>
      <c r="AA86" s="55">
        <v>9.49</v>
      </c>
      <c r="AB86" s="84">
        <v>9.36</v>
      </c>
      <c r="AC86" s="84">
        <v>7.47</v>
      </c>
      <c r="AD86" s="85" t="s">
        <v>123</v>
      </c>
      <c r="AE86" s="72">
        <v>9.5</v>
      </c>
      <c r="AF86" s="73" t="str">
        <f t="shared" si="1"/>
        <v>No</v>
      </c>
    </row>
    <row r="87" spans="1:32" ht="12.75" hidden="1" x14ac:dyDescent="0.2">
      <c r="A87" s="227">
        <v>44644</v>
      </c>
      <c r="B87" s="74">
        <v>0.33333333333333331</v>
      </c>
      <c r="C87" s="75">
        <v>125</v>
      </c>
      <c r="D87" s="57">
        <v>10.06</v>
      </c>
      <c r="E87" s="54"/>
      <c r="F87" s="55"/>
      <c r="G87" s="58">
        <v>2435749</v>
      </c>
      <c r="H87" s="76">
        <v>124.25143505174844</v>
      </c>
      <c r="I87" s="77"/>
      <c r="J87" s="78"/>
      <c r="K87" s="77"/>
      <c r="L87" s="79"/>
      <c r="M87" s="58">
        <v>4819456000</v>
      </c>
      <c r="N87" s="76">
        <v>925.66666666235619</v>
      </c>
      <c r="O87" s="80"/>
      <c r="P87" s="58">
        <v>951</v>
      </c>
      <c r="Q87" s="81">
        <v>4307197000</v>
      </c>
      <c r="R87" s="82">
        <v>850.99999999603722</v>
      </c>
      <c r="S87" s="58">
        <v>859</v>
      </c>
      <c r="T87" s="83">
        <v>5413.8600000000006</v>
      </c>
      <c r="U87" s="83">
        <v>5418.22</v>
      </c>
      <c r="V87" s="83">
        <v>9.24</v>
      </c>
      <c r="W87" s="55">
        <v>9.1999999999999993</v>
      </c>
      <c r="X87" s="55">
        <v>9.33</v>
      </c>
      <c r="Y87" s="55">
        <v>9.3699999999999992</v>
      </c>
      <c r="Z87" s="55">
        <v>9.35</v>
      </c>
      <c r="AA87" s="55">
        <v>9.33</v>
      </c>
      <c r="AB87" s="84">
        <v>9.2100000000000009</v>
      </c>
      <c r="AC87" s="84">
        <v>7.47</v>
      </c>
      <c r="AD87" s="85" t="s">
        <v>124</v>
      </c>
      <c r="AE87" s="72">
        <v>9.5</v>
      </c>
      <c r="AF87" s="73" t="str">
        <f t="shared" si="1"/>
        <v>No</v>
      </c>
    </row>
    <row r="88" spans="1:32" ht="12.75" hidden="1" x14ac:dyDescent="0.2">
      <c r="A88" s="226">
        <v>44645</v>
      </c>
      <c r="B88" s="53">
        <v>0.3125</v>
      </c>
      <c r="C88" s="54">
        <v>125</v>
      </c>
      <c r="D88" s="55">
        <v>10.02</v>
      </c>
      <c r="E88" s="56"/>
      <c r="F88" s="57"/>
      <c r="G88" s="58">
        <v>2436371</v>
      </c>
      <c r="H88" s="76">
        <v>125.06308447388051</v>
      </c>
      <c r="I88" s="77"/>
      <c r="J88" s="78"/>
      <c r="K88" s="77"/>
      <c r="L88" s="79"/>
      <c r="M88" s="58">
        <v>4820770000</v>
      </c>
      <c r="N88" s="76">
        <v>931.91489361932952</v>
      </c>
      <c r="O88" s="80"/>
      <c r="P88" s="58">
        <v>912</v>
      </c>
      <c r="Q88" s="81">
        <v>4308392000</v>
      </c>
      <c r="R88" s="82">
        <v>847.51773049855319</v>
      </c>
      <c r="S88" s="58">
        <v>848</v>
      </c>
      <c r="T88" s="83">
        <v>5413.85</v>
      </c>
      <c r="U88" s="83">
        <v>5418.21</v>
      </c>
      <c r="V88" s="83">
        <v>9.25</v>
      </c>
      <c r="W88" s="55">
        <v>9.23</v>
      </c>
      <c r="X88" s="55">
        <v>9.41</v>
      </c>
      <c r="Y88" s="55">
        <v>9.42</v>
      </c>
      <c r="Z88" s="55">
        <v>9.4</v>
      </c>
      <c r="AA88" s="55">
        <v>9.35</v>
      </c>
      <c r="AB88" s="84">
        <v>9.2200000000000006</v>
      </c>
      <c r="AC88" s="84">
        <v>7.48</v>
      </c>
      <c r="AD88" s="85" t="s">
        <v>125</v>
      </c>
      <c r="AE88" s="72">
        <v>9.5</v>
      </c>
      <c r="AF88" s="73" t="str">
        <f t="shared" si="1"/>
        <v>No</v>
      </c>
    </row>
    <row r="89" spans="1:32" ht="12.75" hidden="1" x14ac:dyDescent="0.2">
      <c r="A89" s="227">
        <v>44646</v>
      </c>
      <c r="B89" s="74">
        <v>0.31944444444444448</v>
      </c>
      <c r="C89" s="75">
        <v>125</v>
      </c>
      <c r="D89" s="57">
        <v>10.18</v>
      </c>
      <c r="E89" s="54">
        <v>130</v>
      </c>
      <c r="F89" s="55"/>
      <c r="G89" s="58">
        <v>2437014</v>
      </c>
      <c r="H89" s="76">
        <v>125.32726642812905</v>
      </c>
      <c r="I89" s="77"/>
      <c r="J89" s="78"/>
      <c r="K89" s="77"/>
      <c r="L89" s="79"/>
      <c r="M89" s="58">
        <v>4822125500</v>
      </c>
      <c r="N89" s="76">
        <v>934.82758620614607</v>
      </c>
      <c r="O89" s="80"/>
      <c r="P89" s="58">
        <v>954</v>
      </c>
      <c r="Q89" s="81">
        <v>4309630500</v>
      </c>
      <c r="R89" s="82">
        <v>854.13793103379703</v>
      </c>
      <c r="S89" s="58">
        <v>855</v>
      </c>
      <c r="T89" s="83">
        <v>5413.8600000000006</v>
      </c>
      <c r="U89" s="83">
        <v>5418.22</v>
      </c>
      <c r="V89" s="83">
        <v>9.25</v>
      </c>
      <c r="W89" s="55">
        <v>9.24</v>
      </c>
      <c r="X89" s="55">
        <v>9.41</v>
      </c>
      <c r="Y89" s="55">
        <v>9.39</v>
      </c>
      <c r="Z89" s="55">
        <v>9.35</v>
      </c>
      <c r="AA89" s="55">
        <v>9.32</v>
      </c>
      <c r="AB89" s="84">
        <v>9.19</v>
      </c>
      <c r="AC89" s="84">
        <v>7.48</v>
      </c>
      <c r="AD89" s="85" t="s">
        <v>126</v>
      </c>
      <c r="AE89" s="72">
        <v>9.5</v>
      </c>
      <c r="AF89" s="73" t="str">
        <f t="shared" si="1"/>
        <v>No</v>
      </c>
    </row>
    <row r="90" spans="1:32" ht="12.75" hidden="1" x14ac:dyDescent="0.2">
      <c r="A90" s="226">
        <v>44647</v>
      </c>
      <c r="B90" s="53">
        <v>0.33333333333333331</v>
      </c>
      <c r="C90" s="54">
        <v>130</v>
      </c>
      <c r="D90" s="55">
        <v>9.98</v>
      </c>
      <c r="E90" s="56"/>
      <c r="F90" s="57"/>
      <c r="G90" s="58">
        <v>2437681</v>
      </c>
      <c r="H90" s="76">
        <v>129.86140653337213</v>
      </c>
      <c r="I90" s="77"/>
      <c r="J90" s="78"/>
      <c r="K90" s="77"/>
      <c r="L90" s="79"/>
      <c r="M90" s="58">
        <v>4823482500</v>
      </c>
      <c r="N90" s="76">
        <v>929.45205479303831</v>
      </c>
      <c r="O90" s="80"/>
      <c r="P90" s="58">
        <v>893</v>
      </c>
      <c r="Q90" s="81">
        <v>4310875000</v>
      </c>
      <c r="R90" s="82">
        <v>852.39726027261327</v>
      </c>
      <c r="S90" s="58">
        <v>848</v>
      </c>
      <c r="T90" s="83">
        <v>5413.85</v>
      </c>
      <c r="U90" s="83">
        <v>5418.21</v>
      </c>
      <c r="V90" s="83">
        <v>9.24</v>
      </c>
      <c r="W90" s="55">
        <v>9.25</v>
      </c>
      <c r="X90" s="55">
        <v>9.4</v>
      </c>
      <c r="Y90" s="55">
        <v>9.39</v>
      </c>
      <c r="Z90" s="55">
        <v>9.3699999999999992</v>
      </c>
      <c r="AA90" s="55">
        <v>9.34</v>
      </c>
      <c r="AB90" s="84">
        <v>9.1999999999999993</v>
      </c>
      <c r="AC90" s="84">
        <v>7.45</v>
      </c>
      <c r="AD90" s="85"/>
      <c r="AE90" s="72">
        <v>9.5</v>
      </c>
      <c r="AF90" s="73" t="str">
        <f t="shared" si="1"/>
        <v>No</v>
      </c>
    </row>
    <row r="91" spans="1:32" ht="12.75" hidden="1" x14ac:dyDescent="0.2">
      <c r="A91" s="227">
        <v>44648</v>
      </c>
      <c r="B91" s="74">
        <v>0.36458333333333331</v>
      </c>
      <c r="C91" s="75">
        <v>130</v>
      </c>
      <c r="D91" s="57">
        <v>10.06</v>
      </c>
      <c r="E91" s="54"/>
      <c r="F91" s="55"/>
      <c r="G91" s="58">
        <v>2438358</v>
      </c>
      <c r="H91" s="76">
        <v>130.31980808146432</v>
      </c>
      <c r="I91" s="77"/>
      <c r="J91" s="78"/>
      <c r="K91" s="77"/>
      <c r="L91" s="79"/>
      <c r="M91" s="58">
        <v>4824855000</v>
      </c>
      <c r="N91" s="76">
        <v>924.24242424242425</v>
      </c>
      <c r="O91" s="80"/>
      <c r="P91" s="58">
        <v>915</v>
      </c>
      <c r="Q91" s="81">
        <v>4312126500</v>
      </c>
      <c r="R91" s="82">
        <v>842.76094276094273</v>
      </c>
      <c r="S91" s="58">
        <v>845</v>
      </c>
      <c r="T91" s="83">
        <v>5413.85</v>
      </c>
      <c r="U91" s="83">
        <v>5418.21</v>
      </c>
      <c r="V91" s="83">
        <v>9.19</v>
      </c>
      <c r="W91" s="55">
        <v>9.17</v>
      </c>
      <c r="X91" s="55">
        <v>9.35</v>
      </c>
      <c r="Y91" s="55">
        <v>9.35</v>
      </c>
      <c r="Z91" s="55">
        <v>9.32</v>
      </c>
      <c r="AA91" s="55">
        <v>9.3000000000000007</v>
      </c>
      <c r="AB91" s="84">
        <v>9.14</v>
      </c>
      <c r="AC91" s="84">
        <v>7.44</v>
      </c>
      <c r="AD91" s="85"/>
      <c r="AE91" s="72">
        <v>9.5</v>
      </c>
      <c r="AF91" s="73" t="str">
        <f t="shared" si="1"/>
        <v>No</v>
      </c>
    </row>
    <row r="92" spans="1:32" ht="12.75" hidden="1" x14ac:dyDescent="0.2">
      <c r="A92" s="226">
        <v>44649</v>
      </c>
      <c r="B92" s="53">
        <v>0.30902777777777779</v>
      </c>
      <c r="C92" s="54">
        <v>130</v>
      </c>
      <c r="D92" s="55">
        <v>10.029999999999999</v>
      </c>
      <c r="E92" s="56">
        <v>135</v>
      </c>
      <c r="F92" s="57"/>
      <c r="G92" s="58">
        <v>2438996</v>
      </c>
      <c r="H92" s="76">
        <v>130.21251887239632</v>
      </c>
      <c r="I92" s="77"/>
      <c r="J92" s="78"/>
      <c r="K92" s="77"/>
      <c r="L92" s="79"/>
      <c r="M92" s="58">
        <v>4826149500</v>
      </c>
      <c r="N92" s="76">
        <v>951.83823529330289</v>
      </c>
      <c r="O92" s="80"/>
      <c r="P92" s="58">
        <v>974</v>
      </c>
      <c r="Q92" s="81">
        <v>4313286000</v>
      </c>
      <c r="R92" s="82">
        <v>852.57352941103488</v>
      </c>
      <c r="S92" s="58">
        <v>865</v>
      </c>
      <c r="T92" s="83">
        <v>5413.84</v>
      </c>
      <c r="U92" s="83">
        <v>5418.2</v>
      </c>
      <c r="V92" s="83">
        <v>9.2200000000000006</v>
      </c>
      <c r="W92" s="55">
        <v>9.1</v>
      </c>
      <c r="X92" s="55">
        <v>9.26</v>
      </c>
      <c r="Y92" s="55">
        <v>9.2100000000000009</v>
      </c>
      <c r="Z92" s="55">
        <v>9.23</v>
      </c>
      <c r="AA92" s="55">
        <v>9.2100000000000009</v>
      </c>
      <c r="AB92" s="84">
        <v>9.16</v>
      </c>
      <c r="AC92" s="84">
        <v>7.45</v>
      </c>
      <c r="AD92" s="85" t="s">
        <v>127</v>
      </c>
      <c r="AE92" s="72">
        <v>9.5</v>
      </c>
      <c r="AF92" s="73" t="str">
        <f t="shared" si="1"/>
        <v>No</v>
      </c>
    </row>
    <row r="93" spans="1:32" ht="12.75" hidden="1" x14ac:dyDescent="0.2">
      <c r="A93" s="227">
        <v>44650</v>
      </c>
      <c r="B93" s="74">
        <v>0.3576388888888889</v>
      </c>
      <c r="C93" s="75">
        <v>135</v>
      </c>
      <c r="D93" s="57">
        <v>10.14</v>
      </c>
      <c r="E93" s="54"/>
      <c r="F93" s="55"/>
      <c r="G93" s="58">
        <v>2439747</v>
      </c>
      <c r="H93" s="76">
        <v>134.29089356642012</v>
      </c>
      <c r="I93" s="77"/>
      <c r="J93" s="78"/>
      <c r="K93" s="77"/>
      <c r="L93" s="79"/>
      <c r="M93" s="58">
        <v>4827627000</v>
      </c>
      <c r="N93" s="76">
        <v>978.4768211935617</v>
      </c>
      <c r="O93" s="80"/>
      <c r="P93" s="58">
        <v>941</v>
      </c>
      <c r="Q93" s="81">
        <v>4314624000</v>
      </c>
      <c r="R93" s="82">
        <v>886.09271523315442</v>
      </c>
      <c r="S93" s="58">
        <v>894</v>
      </c>
      <c r="T93" s="83">
        <v>5413.87</v>
      </c>
      <c r="U93" s="83">
        <v>5418.23</v>
      </c>
      <c r="V93" s="83">
        <v>9.2200000000000006</v>
      </c>
      <c r="W93" s="55">
        <v>9.17</v>
      </c>
      <c r="X93" s="55">
        <v>9.3800000000000008</v>
      </c>
      <c r="Y93" s="55">
        <v>9.33</v>
      </c>
      <c r="Z93" s="55">
        <v>9.39</v>
      </c>
      <c r="AA93" s="55">
        <v>9.31</v>
      </c>
      <c r="AB93" s="84">
        <v>9.1999999999999993</v>
      </c>
      <c r="AC93" s="84">
        <v>7.37</v>
      </c>
      <c r="AD93" s="85"/>
      <c r="AE93" s="72">
        <v>9.5</v>
      </c>
      <c r="AF93" s="73" t="str">
        <f t="shared" si="1"/>
        <v>No</v>
      </c>
    </row>
    <row r="94" spans="1:32" ht="12.75" hidden="1" x14ac:dyDescent="0.2">
      <c r="A94" s="226">
        <v>44651</v>
      </c>
      <c r="B94" s="86">
        <v>0.35069444444444442</v>
      </c>
      <c r="C94" s="87">
        <v>135</v>
      </c>
      <c r="D94" s="88">
        <v>10.08</v>
      </c>
      <c r="E94" s="56"/>
      <c r="F94" s="57"/>
      <c r="G94" s="89">
        <v>2440438</v>
      </c>
      <c r="H94" s="90">
        <v>135.28176931325902</v>
      </c>
      <c r="I94" s="91"/>
      <c r="J94" s="92"/>
      <c r="K94" s="91"/>
      <c r="L94" s="93"/>
      <c r="M94" s="58">
        <v>4828976500</v>
      </c>
      <c r="N94" s="76">
        <v>943.70629370706195</v>
      </c>
      <c r="O94" s="94"/>
      <c r="P94" s="58">
        <v>903</v>
      </c>
      <c r="Q94" s="81">
        <v>4315858000</v>
      </c>
      <c r="R94" s="82">
        <v>862.9370629377654</v>
      </c>
      <c r="S94" s="58">
        <v>841</v>
      </c>
      <c r="T94" s="83">
        <v>5413.85</v>
      </c>
      <c r="U94" s="83">
        <v>5418.21</v>
      </c>
      <c r="V94" s="83">
        <v>9.17</v>
      </c>
      <c r="W94" s="55">
        <v>9.08</v>
      </c>
      <c r="X94" s="55">
        <v>9.36</v>
      </c>
      <c r="Y94" s="55">
        <v>9.33</v>
      </c>
      <c r="Z94" s="55">
        <v>9.34</v>
      </c>
      <c r="AA94" s="55">
        <v>9.2799999999999994</v>
      </c>
      <c r="AB94" s="84">
        <v>9.17</v>
      </c>
      <c r="AC94" s="84">
        <v>7.51</v>
      </c>
      <c r="AD94" s="55"/>
      <c r="AE94" s="72">
        <v>9.5</v>
      </c>
      <c r="AF94" s="73" t="str">
        <f t="shared" si="1"/>
        <v>No</v>
      </c>
    </row>
    <row r="95" spans="1:32" ht="12.75" hidden="1" x14ac:dyDescent="0.2">
      <c r="A95" s="227">
        <v>44652</v>
      </c>
      <c r="B95" s="53">
        <v>0.29166666666666669</v>
      </c>
      <c r="C95" s="229">
        <v>135</v>
      </c>
      <c r="D95" s="55">
        <v>10.07</v>
      </c>
      <c r="E95" s="230"/>
      <c r="F95" s="55"/>
      <c r="G95" s="58">
        <v>2441082</v>
      </c>
      <c r="H95" s="76">
        <v>135.62798759340876</v>
      </c>
      <c r="I95" s="77"/>
      <c r="J95" s="78"/>
      <c r="K95" s="77"/>
      <c r="L95" s="79"/>
      <c r="M95" s="58">
        <v>4830231000</v>
      </c>
      <c r="N95" s="76">
        <v>925.8302583057648</v>
      </c>
      <c r="O95" s="80"/>
      <c r="P95" s="58">
        <v>936</v>
      </c>
      <c r="Q95" s="81">
        <v>4316981000</v>
      </c>
      <c r="R95" s="82">
        <v>828.78228782572648</v>
      </c>
      <c r="S95" s="58">
        <v>825</v>
      </c>
      <c r="T95" s="83">
        <v>5413.84</v>
      </c>
      <c r="U95" s="83">
        <v>5418.2</v>
      </c>
      <c r="V95" s="83">
        <v>9.3000000000000007</v>
      </c>
      <c r="W95" s="55">
        <v>9.25</v>
      </c>
      <c r="X95" s="55">
        <v>9.5500000000000007</v>
      </c>
      <c r="Y95" s="55">
        <v>9.51</v>
      </c>
      <c r="Z95" s="55">
        <v>9.5399999999999991</v>
      </c>
      <c r="AA95" s="55">
        <v>9.42</v>
      </c>
      <c r="AB95" s="84">
        <v>9.3000000000000007</v>
      </c>
      <c r="AC95" s="84">
        <v>7.43</v>
      </c>
      <c r="AD95" s="85"/>
      <c r="AE95" s="72">
        <v>9.5</v>
      </c>
      <c r="AF95" s="73" t="str">
        <f t="shared" ref="AF95:AF158" si="2">IF(AB95&gt;AE95,"Yes","No")</f>
        <v>No</v>
      </c>
    </row>
    <row r="96" spans="1:32" ht="12.75" hidden="1" x14ac:dyDescent="0.2">
      <c r="A96" s="226">
        <v>44653</v>
      </c>
      <c r="B96" s="53">
        <v>0.34027777777777773</v>
      </c>
      <c r="C96" s="229">
        <v>135</v>
      </c>
      <c r="D96" s="55">
        <v>10.06</v>
      </c>
      <c r="E96" s="230"/>
      <c r="F96" s="55"/>
      <c r="G96" s="58">
        <v>2441792</v>
      </c>
      <c r="H96" s="76">
        <v>134.95148399114262</v>
      </c>
      <c r="I96" s="77"/>
      <c r="J96" s="78"/>
      <c r="K96" s="77"/>
      <c r="L96" s="79"/>
      <c r="M96" s="58">
        <v>4831621000</v>
      </c>
      <c r="N96" s="76">
        <v>920.52980131953541</v>
      </c>
      <c r="O96" s="80"/>
      <c r="P96" s="58">
        <v>914</v>
      </c>
      <c r="Q96" s="81">
        <v>4318224000</v>
      </c>
      <c r="R96" s="82">
        <v>823.17880794257735</v>
      </c>
      <c r="S96" s="58">
        <v>824</v>
      </c>
      <c r="T96" s="83">
        <v>5413.83</v>
      </c>
      <c r="U96" s="83">
        <v>5418.19</v>
      </c>
      <c r="V96" s="83">
        <v>9.23</v>
      </c>
      <c r="W96" s="55">
        <v>9.16</v>
      </c>
      <c r="X96" s="55">
        <v>9.5299999999999994</v>
      </c>
      <c r="Y96" s="55">
        <v>9.5</v>
      </c>
      <c r="Z96" s="55">
        <v>9.5299999999999994</v>
      </c>
      <c r="AA96" s="55">
        <v>9.48</v>
      </c>
      <c r="AB96" s="84">
        <v>9.31</v>
      </c>
      <c r="AC96" s="84">
        <v>7.41</v>
      </c>
      <c r="AD96" s="85"/>
      <c r="AE96" s="72">
        <v>9.5</v>
      </c>
      <c r="AF96" s="73" t="str">
        <f t="shared" si="2"/>
        <v>No</v>
      </c>
    </row>
    <row r="97" spans="1:32" ht="12.75" hidden="1" x14ac:dyDescent="0.2">
      <c r="A97" s="227">
        <v>44654</v>
      </c>
      <c r="B97" s="53">
        <v>0.3263888888888889</v>
      </c>
      <c r="C97" s="229">
        <v>135</v>
      </c>
      <c r="D97" s="55">
        <v>10.130000000000001</v>
      </c>
      <c r="E97" s="230"/>
      <c r="F97" s="55"/>
      <c r="G97" s="58">
        <v>2442457</v>
      </c>
      <c r="H97" s="76">
        <v>135.09690663635621</v>
      </c>
      <c r="I97" s="77"/>
      <c r="J97" s="78"/>
      <c r="K97" s="77"/>
      <c r="L97" s="79"/>
      <c r="M97" s="58">
        <v>4832921500</v>
      </c>
      <c r="N97" s="76">
        <v>915.84507042403686</v>
      </c>
      <c r="O97" s="80"/>
      <c r="P97" s="58">
        <v>886</v>
      </c>
      <c r="Q97" s="81">
        <v>4319393000</v>
      </c>
      <c r="R97" s="82">
        <v>823.23943662106808</v>
      </c>
      <c r="S97" s="58">
        <v>820</v>
      </c>
      <c r="T97" s="83">
        <v>5413.84</v>
      </c>
      <c r="U97" s="83">
        <v>5418.2</v>
      </c>
      <c r="V97" s="83">
        <v>9.2100000000000009</v>
      </c>
      <c r="W97" s="55">
        <v>9.11</v>
      </c>
      <c r="X97" s="55">
        <v>9.49</v>
      </c>
      <c r="Y97" s="55">
        <v>9.44</v>
      </c>
      <c r="Z97" s="55">
        <v>9.5299999999999994</v>
      </c>
      <c r="AA97" s="55">
        <v>9.41</v>
      </c>
      <c r="AB97" s="84">
        <v>9.27</v>
      </c>
      <c r="AC97" s="84">
        <v>7.49</v>
      </c>
      <c r="AD97" s="85"/>
      <c r="AE97" s="72">
        <v>9.5</v>
      </c>
      <c r="AF97" s="73" t="str">
        <f t="shared" si="2"/>
        <v>No</v>
      </c>
    </row>
    <row r="98" spans="1:32" ht="12.75" hidden="1" x14ac:dyDescent="0.2">
      <c r="A98" s="226">
        <v>44655</v>
      </c>
      <c r="B98" s="53">
        <v>0.30555555555555552</v>
      </c>
      <c r="C98" s="229">
        <v>135</v>
      </c>
      <c r="D98" s="55">
        <v>10.08</v>
      </c>
      <c r="E98" s="230"/>
      <c r="F98" s="55"/>
      <c r="G98" s="58">
        <v>2443105</v>
      </c>
      <c r="H98" s="76">
        <v>135.28416721164822</v>
      </c>
      <c r="I98" s="77"/>
      <c r="J98" s="78"/>
      <c r="K98" s="77"/>
      <c r="L98" s="79"/>
      <c r="M98" s="58">
        <v>4834187000</v>
      </c>
      <c r="N98" s="76">
        <v>897.517730498677</v>
      </c>
      <c r="O98" s="80"/>
      <c r="P98" s="58">
        <v>909</v>
      </c>
      <c r="Q98" s="81">
        <v>4320526000</v>
      </c>
      <c r="R98" s="82">
        <v>803.54609929277046</v>
      </c>
      <c r="S98" s="58">
        <v>874</v>
      </c>
      <c r="T98" s="83">
        <v>5413.84</v>
      </c>
      <c r="U98" s="83">
        <v>5418.2</v>
      </c>
      <c r="V98" s="83">
        <v>9.1999999999999993</v>
      </c>
      <c r="W98" s="55">
        <v>9.07</v>
      </c>
      <c r="X98" s="55">
        <v>9.42</v>
      </c>
      <c r="Y98" s="55">
        <v>9.43</v>
      </c>
      <c r="Z98" s="55">
        <v>9.51</v>
      </c>
      <c r="AA98" s="55">
        <v>9.48</v>
      </c>
      <c r="AB98" s="84">
        <v>9.26</v>
      </c>
      <c r="AC98" s="84">
        <v>7.4</v>
      </c>
      <c r="AD98" s="85" t="s">
        <v>625</v>
      </c>
      <c r="AE98" s="72">
        <v>9.5</v>
      </c>
      <c r="AF98" s="73" t="str">
        <f t="shared" si="2"/>
        <v>No</v>
      </c>
    </row>
    <row r="99" spans="1:32" ht="12.75" hidden="1" x14ac:dyDescent="0.2">
      <c r="A99" s="227">
        <v>44656</v>
      </c>
      <c r="B99" s="53">
        <v>0.34375</v>
      </c>
      <c r="C99" s="229">
        <v>135</v>
      </c>
      <c r="D99" s="55">
        <v>10.06</v>
      </c>
      <c r="E99" s="230"/>
      <c r="F99" s="55"/>
      <c r="G99" s="58">
        <v>2443767</v>
      </c>
      <c r="H99" s="76">
        <v>125.51196605868253</v>
      </c>
      <c r="I99" s="77"/>
      <c r="J99" s="78"/>
      <c r="K99" s="77"/>
      <c r="L99" s="79"/>
      <c r="M99" s="58">
        <v>4835580500</v>
      </c>
      <c r="N99" s="76">
        <v>932.10702341064541</v>
      </c>
      <c r="O99" s="80"/>
      <c r="P99" s="58">
        <v>884</v>
      </c>
      <c r="Q99" s="81">
        <v>4321770500</v>
      </c>
      <c r="R99" s="82">
        <v>832.44147157125815</v>
      </c>
      <c r="S99" s="58">
        <v>815</v>
      </c>
      <c r="T99" s="83">
        <v>5413.85</v>
      </c>
      <c r="U99" s="83">
        <v>5418.21</v>
      </c>
      <c r="V99" s="83">
        <v>9.26</v>
      </c>
      <c r="W99" s="55">
        <v>9.07</v>
      </c>
      <c r="X99" s="55">
        <v>9.5</v>
      </c>
      <c r="Y99" s="55">
        <v>9.4700000000000006</v>
      </c>
      <c r="Z99" s="55">
        <v>9.5500000000000007</v>
      </c>
      <c r="AA99" s="55">
        <v>9.4700000000000006</v>
      </c>
      <c r="AB99" s="84">
        <v>9.24</v>
      </c>
      <c r="AC99" s="84">
        <v>7.44</v>
      </c>
      <c r="AD99" s="85"/>
      <c r="AE99" s="72">
        <v>9.5</v>
      </c>
      <c r="AF99" s="73" t="str">
        <f t="shared" si="2"/>
        <v>No</v>
      </c>
    </row>
    <row r="100" spans="1:32" ht="12.75" hidden="1" x14ac:dyDescent="0.2">
      <c r="A100" s="226">
        <v>44657</v>
      </c>
      <c r="B100" s="53">
        <v>0.3576388888888889</v>
      </c>
      <c r="C100" s="229">
        <v>135</v>
      </c>
      <c r="D100" s="55">
        <v>10.23</v>
      </c>
      <c r="E100" s="230"/>
      <c r="F100" s="55"/>
      <c r="G100" s="58">
        <v>2444420</v>
      </c>
      <c r="H100" s="76">
        <v>134.6784680478944</v>
      </c>
      <c r="I100" s="77"/>
      <c r="J100" s="78"/>
      <c r="K100" s="77"/>
      <c r="L100" s="79"/>
      <c r="M100" s="58">
        <v>4836861500</v>
      </c>
      <c r="N100" s="76">
        <v>877.39726027257336</v>
      </c>
      <c r="O100" s="80"/>
      <c r="P100" s="58">
        <v>878</v>
      </c>
      <c r="Q100" s="81">
        <v>4322929000</v>
      </c>
      <c r="R100" s="82">
        <v>793.49315068366604</v>
      </c>
      <c r="S100" s="58">
        <v>783</v>
      </c>
      <c r="T100" s="83">
        <v>5413.77</v>
      </c>
      <c r="U100" s="83">
        <v>5418.13</v>
      </c>
      <c r="V100" s="83">
        <v>9.2200000000000006</v>
      </c>
      <c r="W100" s="55">
        <v>9.02</v>
      </c>
      <c r="X100" s="55">
        <v>9.4700000000000006</v>
      </c>
      <c r="Y100" s="55">
        <v>9.42</v>
      </c>
      <c r="Z100" s="55">
        <v>9.52</v>
      </c>
      <c r="AA100" s="55">
        <v>9.44</v>
      </c>
      <c r="AB100" s="84">
        <v>9.2200000000000006</v>
      </c>
      <c r="AC100" s="84">
        <v>7.43</v>
      </c>
      <c r="AD100" s="85"/>
      <c r="AE100" s="72">
        <v>9.5</v>
      </c>
      <c r="AF100" s="73" t="str">
        <f t="shared" si="2"/>
        <v>No</v>
      </c>
    </row>
    <row r="101" spans="1:32" ht="12.75" hidden="1" x14ac:dyDescent="0.2">
      <c r="A101" s="227">
        <v>44658</v>
      </c>
      <c r="B101" s="53">
        <v>0.30902777777777779</v>
      </c>
      <c r="C101" s="229">
        <v>135</v>
      </c>
      <c r="D101" s="55">
        <v>10.15</v>
      </c>
      <c r="E101" s="230"/>
      <c r="F101" s="55"/>
      <c r="G101" s="58">
        <v>2445026</v>
      </c>
      <c r="H101" s="76">
        <v>135.22439215966295</v>
      </c>
      <c r="I101" s="77"/>
      <c r="J101" s="78"/>
      <c r="K101" s="77"/>
      <c r="L101" s="79"/>
      <c r="M101" s="58">
        <v>4838045500</v>
      </c>
      <c r="N101" s="76">
        <v>864.233576640867</v>
      </c>
      <c r="O101" s="80"/>
      <c r="P101" s="58">
        <v>864</v>
      </c>
      <c r="Q101" s="81">
        <v>4323984500</v>
      </c>
      <c r="R101" s="82">
        <v>770.43795620307026</v>
      </c>
      <c r="S101" s="58">
        <v>765</v>
      </c>
      <c r="T101" s="83">
        <v>5413.4400000000005</v>
      </c>
      <c r="U101" s="83">
        <v>5417.8</v>
      </c>
      <c r="V101" s="83">
        <v>9.2200000000000006</v>
      </c>
      <c r="W101" s="55">
        <v>9.01</v>
      </c>
      <c r="X101" s="55">
        <v>9.3699999999999992</v>
      </c>
      <c r="Y101" s="55">
        <v>9.4700000000000006</v>
      </c>
      <c r="Z101" s="55">
        <v>9.51</v>
      </c>
      <c r="AA101" s="55">
        <v>9.4499999999999993</v>
      </c>
      <c r="AB101" s="84">
        <v>9.2200000000000006</v>
      </c>
      <c r="AC101" s="84">
        <v>7.52</v>
      </c>
      <c r="AD101" s="85"/>
      <c r="AE101" s="72">
        <v>9.5</v>
      </c>
      <c r="AF101" s="73" t="str">
        <f t="shared" si="2"/>
        <v>No</v>
      </c>
    </row>
    <row r="102" spans="1:32" ht="12.75" hidden="1" x14ac:dyDescent="0.2">
      <c r="A102" s="226">
        <v>44659</v>
      </c>
      <c r="B102" s="53">
        <v>0.32291666666666669</v>
      </c>
      <c r="C102" s="229">
        <v>135</v>
      </c>
      <c r="D102" s="55">
        <v>10.130000000000001</v>
      </c>
      <c r="E102" s="230"/>
      <c r="F102" s="55"/>
      <c r="G102" s="58">
        <v>2445666</v>
      </c>
      <c r="H102" s="76">
        <v>135.21671912476754</v>
      </c>
      <c r="I102" s="77"/>
      <c r="J102" s="78"/>
      <c r="K102" s="77"/>
      <c r="L102" s="79"/>
      <c r="M102" s="58">
        <v>4839296000</v>
      </c>
      <c r="N102" s="76">
        <v>856.50684931984915</v>
      </c>
      <c r="O102" s="80"/>
      <c r="P102" s="58">
        <v>865</v>
      </c>
      <c r="Q102" s="81">
        <v>4325097500</v>
      </c>
      <c r="R102" s="82">
        <v>762.32876712754262</v>
      </c>
      <c r="S102" s="58">
        <v>759</v>
      </c>
      <c r="T102" s="83">
        <v>5413.3600000000006</v>
      </c>
      <c r="U102" s="83">
        <v>5417.72</v>
      </c>
      <c r="V102" s="83">
        <v>9.3699999999999992</v>
      </c>
      <c r="W102" s="55">
        <v>9.0299999999999994</v>
      </c>
      <c r="X102" s="55">
        <v>9.4600000000000009</v>
      </c>
      <c r="Y102" s="55">
        <v>9.42</v>
      </c>
      <c r="Z102" s="55">
        <v>9.52</v>
      </c>
      <c r="AA102" s="55">
        <v>9.43</v>
      </c>
      <c r="AB102" s="84">
        <v>9.24</v>
      </c>
      <c r="AC102" s="84">
        <v>7.46</v>
      </c>
      <c r="AD102" s="85"/>
      <c r="AE102" s="72">
        <v>9.5</v>
      </c>
      <c r="AF102" s="73" t="str">
        <f t="shared" si="2"/>
        <v>No</v>
      </c>
    </row>
    <row r="103" spans="1:32" ht="12.75" hidden="1" x14ac:dyDescent="0.2">
      <c r="A103" s="227">
        <v>44660</v>
      </c>
      <c r="B103" s="53">
        <v>0.40625</v>
      </c>
      <c r="C103" s="229">
        <v>135</v>
      </c>
      <c r="D103" s="55">
        <v>10.33</v>
      </c>
      <c r="E103" s="230"/>
      <c r="F103" s="55"/>
      <c r="G103" s="58">
        <v>2446360</v>
      </c>
      <c r="H103" s="76">
        <v>135.21780978322286</v>
      </c>
      <c r="I103" s="77"/>
      <c r="J103" s="78"/>
      <c r="K103" s="77"/>
      <c r="L103" s="79"/>
      <c r="M103" s="58">
        <v>4840652000</v>
      </c>
      <c r="N103" s="76">
        <v>869.23076922882319</v>
      </c>
      <c r="O103" s="80"/>
      <c r="P103" s="58">
        <v>880</v>
      </c>
      <c r="Q103" s="81">
        <v>4326283500</v>
      </c>
      <c r="R103" s="82">
        <v>760.25641025470827</v>
      </c>
      <c r="S103" s="58">
        <v>760</v>
      </c>
      <c r="T103" s="83">
        <v>5413.75</v>
      </c>
      <c r="U103" s="83">
        <v>5418.11</v>
      </c>
      <c r="V103" s="83">
        <v>9.2100000000000009</v>
      </c>
      <c r="W103" s="55">
        <v>8.9700000000000006</v>
      </c>
      <c r="X103" s="55">
        <v>9.4700000000000006</v>
      </c>
      <c r="Y103" s="55">
        <v>9.44</v>
      </c>
      <c r="Z103" s="55">
        <v>9.4700000000000006</v>
      </c>
      <c r="AA103" s="55">
        <v>9.4</v>
      </c>
      <c r="AB103" s="84">
        <v>9.17</v>
      </c>
      <c r="AC103" s="84">
        <v>7.55</v>
      </c>
      <c r="AD103" s="85"/>
      <c r="AE103" s="72">
        <v>9.5</v>
      </c>
      <c r="AF103" s="73" t="str">
        <f t="shared" si="2"/>
        <v>No</v>
      </c>
    </row>
    <row r="104" spans="1:32" ht="12.75" hidden="1" x14ac:dyDescent="0.2">
      <c r="A104" s="226">
        <v>44661</v>
      </c>
      <c r="B104" s="53">
        <v>0.38541666666666669</v>
      </c>
      <c r="C104" s="229">
        <v>135</v>
      </c>
      <c r="D104" s="55">
        <v>10.49</v>
      </c>
      <c r="E104" s="230"/>
      <c r="F104" s="55"/>
      <c r="G104" s="58">
        <v>2446999</v>
      </c>
      <c r="H104" s="76">
        <v>135.27588659689056</v>
      </c>
      <c r="I104" s="77"/>
      <c r="J104" s="78"/>
      <c r="K104" s="77"/>
      <c r="L104" s="79"/>
      <c r="M104" s="58">
        <v>4841900000</v>
      </c>
      <c r="N104" s="76">
        <v>885.10638298091578</v>
      </c>
      <c r="O104" s="80"/>
      <c r="P104" s="58">
        <v>878</v>
      </c>
      <c r="Q104" s="81">
        <v>4327361000</v>
      </c>
      <c r="R104" s="82">
        <v>764.18439716501337</v>
      </c>
      <c r="S104" s="58">
        <v>767</v>
      </c>
      <c r="T104" s="83">
        <v>5413.9500000000007</v>
      </c>
      <c r="U104" s="83">
        <v>5418.31</v>
      </c>
      <c r="V104" s="83">
        <v>9.17</v>
      </c>
      <c r="W104" s="55">
        <v>8.98</v>
      </c>
      <c r="X104" s="55">
        <v>9.51</v>
      </c>
      <c r="Y104" s="55">
        <v>9.4499999999999993</v>
      </c>
      <c r="Z104" s="55">
        <v>9.4600000000000009</v>
      </c>
      <c r="AA104" s="55">
        <v>9.39</v>
      </c>
      <c r="AB104" s="84">
        <v>9.15</v>
      </c>
      <c r="AC104" s="84">
        <v>7.56</v>
      </c>
      <c r="AD104" s="85"/>
      <c r="AE104" s="72">
        <v>9.5</v>
      </c>
      <c r="AF104" s="73" t="str">
        <f t="shared" si="2"/>
        <v>No</v>
      </c>
    </row>
    <row r="105" spans="1:32" ht="12.75" hidden="1" x14ac:dyDescent="0.2">
      <c r="A105" s="227">
        <v>44662</v>
      </c>
      <c r="B105" s="53">
        <v>0.3263888888888889</v>
      </c>
      <c r="C105" s="229">
        <v>135</v>
      </c>
      <c r="D105" s="55">
        <v>10.220000000000001</v>
      </c>
      <c r="E105" s="230"/>
      <c r="F105" s="55"/>
      <c r="G105" s="58">
        <v>2447616</v>
      </c>
      <c r="H105" s="76">
        <v>135.39193441500589</v>
      </c>
      <c r="I105" s="77"/>
      <c r="J105" s="78"/>
      <c r="K105" s="77"/>
      <c r="L105" s="79"/>
      <c r="M105" s="58">
        <v>4843104000</v>
      </c>
      <c r="N105" s="76">
        <v>888.56088560503906</v>
      </c>
      <c r="O105" s="80"/>
      <c r="P105" s="58">
        <v>900</v>
      </c>
      <c r="Q105" s="81">
        <v>4328411000</v>
      </c>
      <c r="R105" s="82">
        <v>774.90774907416198</v>
      </c>
      <c r="S105" s="58">
        <v>789</v>
      </c>
      <c r="T105" s="83">
        <v>5414.09</v>
      </c>
      <c r="U105" s="83">
        <v>5418.45</v>
      </c>
      <c r="V105" s="83">
        <v>9.27</v>
      </c>
      <c r="W105" s="55">
        <v>9.09</v>
      </c>
      <c r="X105" s="55">
        <v>9.51</v>
      </c>
      <c r="Y105" s="55">
        <v>9.5500000000000007</v>
      </c>
      <c r="Z105" s="55">
        <v>9.6199999999999992</v>
      </c>
      <c r="AA105" s="55">
        <v>9.5299999999999994</v>
      </c>
      <c r="AB105" s="84">
        <v>9.2799999999999994</v>
      </c>
      <c r="AC105" s="84">
        <v>7.46</v>
      </c>
      <c r="AD105" s="85" t="s">
        <v>626</v>
      </c>
      <c r="AE105" s="72">
        <v>9.5</v>
      </c>
      <c r="AF105" s="73" t="str">
        <f t="shared" si="2"/>
        <v>No</v>
      </c>
    </row>
    <row r="106" spans="1:32" ht="12.75" hidden="1" x14ac:dyDescent="0.2">
      <c r="A106" s="226">
        <v>44663</v>
      </c>
      <c r="B106" s="53">
        <v>0.30902777777777779</v>
      </c>
      <c r="C106" s="229">
        <v>135</v>
      </c>
      <c r="D106" s="55">
        <v>10.35</v>
      </c>
      <c r="E106" s="230"/>
      <c r="F106" s="55"/>
      <c r="G106" s="58">
        <v>2448333</v>
      </c>
      <c r="H106" s="76">
        <v>135.21196880507131</v>
      </c>
      <c r="I106" s="77"/>
      <c r="J106" s="78"/>
      <c r="K106" s="77"/>
      <c r="L106" s="79"/>
      <c r="M106" s="58">
        <v>4844505000</v>
      </c>
      <c r="N106" s="76">
        <v>990.10600706550861</v>
      </c>
      <c r="O106" s="80"/>
      <c r="P106" s="58">
        <v>983</v>
      </c>
      <c r="Q106" s="81">
        <v>4329613500</v>
      </c>
      <c r="R106" s="82">
        <v>849.82332155337201</v>
      </c>
      <c r="S106" s="58">
        <v>888</v>
      </c>
      <c r="T106" s="83">
        <v>5414.1</v>
      </c>
      <c r="U106" s="83">
        <v>5418.46</v>
      </c>
      <c r="V106" s="83">
        <v>9.24</v>
      </c>
      <c r="W106" s="55">
        <v>9.1199999999999992</v>
      </c>
      <c r="X106" s="55">
        <v>9.6199999999999992</v>
      </c>
      <c r="Y106" s="55">
        <v>9.61</v>
      </c>
      <c r="Z106" s="55">
        <v>9.6999999999999993</v>
      </c>
      <c r="AA106" s="55">
        <v>9.6199999999999992</v>
      </c>
      <c r="AB106" s="84">
        <v>9.19</v>
      </c>
      <c r="AC106" s="84">
        <v>7.47</v>
      </c>
      <c r="AD106" s="85"/>
      <c r="AE106" s="72">
        <v>9.5</v>
      </c>
      <c r="AF106" s="73" t="str">
        <f t="shared" si="2"/>
        <v>No</v>
      </c>
    </row>
    <row r="107" spans="1:32" ht="12.75" hidden="1" x14ac:dyDescent="0.2">
      <c r="A107" s="227">
        <v>44664</v>
      </c>
      <c r="B107" s="53">
        <v>0.43402777777777773</v>
      </c>
      <c r="C107" s="229">
        <v>135</v>
      </c>
      <c r="D107" s="55">
        <v>10.220000000000001</v>
      </c>
      <c r="E107" s="230"/>
      <c r="F107" s="55"/>
      <c r="G107" s="58">
        <v>2449095</v>
      </c>
      <c r="H107" s="76">
        <v>135.20550971323834</v>
      </c>
      <c r="I107" s="77"/>
      <c r="J107" s="78"/>
      <c r="K107" s="77"/>
      <c r="L107" s="79"/>
      <c r="M107" s="58">
        <v>4845994000</v>
      </c>
      <c r="N107" s="76">
        <v>919.1358024691358</v>
      </c>
      <c r="O107" s="80"/>
      <c r="P107" s="58">
        <v>926</v>
      </c>
      <c r="Q107" s="81">
        <v>4330996500</v>
      </c>
      <c r="R107" s="82">
        <v>853.7037037037037</v>
      </c>
      <c r="S107" s="58">
        <v>828</v>
      </c>
      <c r="T107" s="83">
        <v>5413.84</v>
      </c>
      <c r="U107" s="83">
        <v>5418.2</v>
      </c>
      <c r="V107" s="83">
        <v>9.3000000000000007</v>
      </c>
      <c r="W107" s="55">
        <v>9.09</v>
      </c>
      <c r="X107" s="55">
        <v>9.65</v>
      </c>
      <c r="Y107" s="55">
        <v>9.65</v>
      </c>
      <c r="Z107" s="55">
        <v>9.67</v>
      </c>
      <c r="AA107" s="55">
        <v>9.5399999999999991</v>
      </c>
      <c r="AB107" s="84">
        <v>9.34</v>
      </c>
      <c r="AC107" s="84">
        <v>7.47</v>
      </c>
      <c r="AD107" s="85"/>
      <c r="AE107" s="72">
        <v>9.5</v>
      </c>
      <c r="AF107" s="73" t="str">
        <f t="shared" si="2"/>
        <v>No</v>
      </c>
    </row>
    <row r="108" spans="1:32" ht="12.75" hidden="1" x14ac:dyDescent="0.2">
      <c r="A108" s="226">
        <v>44665</v>
      </c>
      <c r="B108" s="53">
        <v>0.3125</v>
      </c>
      <c r="C108" s="229">
        <v>135</v>
      </c>
      <c r="D108" s="55">
        <v>10.28</v>
      </c>
      <c r="E108" s="230"/>
      <c r="F108" s="55"/>
      <c r="G108" s="58">
        <v>2449692</v>
      </c>
      <c r="H108" s="76">
        <v>135.27261851082295</v>
      </c>
      <c r="I108" s="77"/>
      <c r="J108" s="78"/>
      <c r="K108" s="77"/>
      <c r="L108" s="79"/>
      <c r="M108" s="58">
        <v>4847160000</v>
      </c>
      <c r="N108" s="76">
        <v>921.73913043817561</v>
      </c>
      <c r="O108" s="80"/>
      <c r="P108" s="58">
        <v>905</v>
      </c>
      <c r="Q108" s="81">
        <v>4332037500</v>
      </c>
      <c r="R108" s="82">
        <v>822.92490118880005</v>
      </c>
      <c r="S108" s="58">
        <v>834</v>
      </c>
      <c r="T108" s="83">
        <v>5413.85</v>
      </c>
      <c r="U108" s="83">
        <v>5418.21</v>
      </c>
      <c r="V108" s="83">
        <v>9.3000000000000007</v>
      </c>
      <c r="W108" s="55">
        <v>9.11</v>
      </c>
      <c r="X108" s="55">
        <v>9.64</v>
      </c>
      <c r="Y108" s="55">
        <v>9.6</v>
      </c>
      <c r="Z108" s="55">
        <v>9.6199999999999992</v>
      </c>
      <c r="AA108" s="55">
        <v>9.57</v>
      </c>
      <c r="AB108" s="84">
        <v>9.33</v>
      </c>
      <c r="AC108" s="84">
        <v>7.36</v>
      </c>
      <c r="AD108" s="85"/>
      <c r="AE108" s="72">
        <v>9.5</v>
      </c>
      <c r="AF108" s="73" t="str">
        <f t="shared" si="2"/>
        <v>No</v>
      </c>
    </row>
    <row r="109" spans="1:32" ht="12.75" hidden="1" x14ac:dyDescent="0.2">
      <c r="A109" s="227">
        <v>44666</v>
      </c>
      <c r="B109" s="53">
        <v>0.30555555555555552</v>
      </c>
      <c r="C109" s="229">
        <v>135</v>
      </c>
      <c r="D109" s="55">
        <v>10.27</v>
      </c>
      <c r="E109" s="230"/>
      <c r="F109" s="55"/>
      <c r="G109" s="58">
        <v>2450350</v>
      </c>
      <c r="H109" s="76">
        <v>133.57212564914684</v>
      </c>
      <c r="I109" s="77"/>
      <c r="J109" s="78"/>
      <c r="K109" s="77"/>
      <c r="L109" s="79"/>
      <c r="M109" s="58">
        <v>4848461500</v>
      </c>
      <c r="N109" s="76">
        <v>910.13986014060106</v>
      </c>
      <c r="O109" s="80"/>
      <c r="P109" s="58">
        <v>909</v>
      </c>
      <c r="Q109" s="81">
        <v>4333234000</v>
      </c>
      <c r="R109" s="82">
        <v>836.71328671396793</v>
      </c>
      <c r="S109" s="58">
        <v>845</v>
      </c>
      <c r="T109" s="83">
        <v>5413.85</v>
      </c>
      <c r="U109" s="83">
        <v>5418.21</v>
      </c>
      <c r="V109" s="83">
        <v>9.32</v>
      </c>
      <c r="W109" s="55">
        <v>9.17</v>
      </c>
      <c r="X109" s="55">
        <v>9.5299999999999994</v>
      </c>
      <c r="Y109" s="55">
        <v>9.6</v>
      </c>
      <c r="Z109" s="55">
        <v>9.59</v>
      </c>
      <c r="AA109" s="55">
        <v>9.6</v>
      </c>
      <c r="AB109" s="84">
        <v>9.35</v>
      </c>
      <c r="AC109" s="84">
        <v>7.43</v>
      </c>
      <c r="AD109" s="85"/>
      <c r="AE109" s="72">
        <v>9.5</v>
      </c>
      <c r="AF109" s="73" t="str">
        <f t="shared" si="2"/>
        <v>No</v>
      </c>
    </row>
    <row r="110" spans="1:32" ht="12.75" hidden="1" x14ac:dyDescent="0.2">
      <c r="A110" s="226">
        <v>44667</v>
      </c>
      <c r="B110" s="53">
        <v>0.34027777777777773</v>
      </c>
      <c r="C110" s="229">
        <v>135</v>
      </c>
      <c r="D110" s="55">
        <v>10.07</v>
      </c>
      <c r="E110" s="230"/>
      <c r="F110" s="55"/>
      <c r="G110" s="58">
        <v>2451053</v>
      </c>
      <c r="H110" s="76">
        <v>135.52218693868778</v>
      </c>
      <c r="I110" s="77"/>
      <c r="J110" s="78"/>
      <c r="K110" s="77"/>
      <c r="L110" s="79"/>
      <c r="M110" s="58">
        <v>4849832000</v>
      </c>
      <c r="N110" s="76">
        <v>919.79865771452751</v>
      </c>
      <c r="O110" s="80"/>
      <c r="P110" s="58">
        <v>909</v>
      </c>
      <c r="Q110" s="81">
        <v>4334480500</v>
      </c>
      <c r="R110" s="82">
        <v>836.57718120478557</v>
      </c>
      <c r="S110" s="58">
        <v>835</v>
      </c>
      <c r="T110" s="83">
        <v>5413.84</v>
      </c>
      <c r="U110" s="83">
        <v>5418.2</v>
      </c>
      <c r="V110" s="83">
        <v>9.36</v>
      </c>
      <c r="W110" s="55">
        <v>9.1999999999999993</v>
      </c>
      <c r="X110" s="55" t="s">
        <v>13</v>
      </c>
      <c r="Y110" s="55">
        <v>9.58</v>
      </c>
      <c r="Z110" s="55" t="s">
        <v>13</v>
      </c>
      <c r="AA110" s="55">
        <v>9.5299999999999994</v>
      </c>
      <c r="AB110" s="84">
        <v>9.3699999999999992</v>
      </c>
      <c r="AC110" s="84">
        <v>7.56</v>
      </c>
      <c r="AD110" s="85" t="s">
        <v>112</v>
      </c>
      <c r="AE110" s="72">
        <v>9.5</v>
      </c>
      <c r="AF110" s="73" t="str">
        <f t="shared" si="2"/>
        <v>No</v>
      </c>
    </row>
    <row r="111" spans="1:32" ht="12.75" hidden="1" x14ac:dyDescent="0.2">
      <c r="A111" s="227">
        <v>44668</v>
      </c>
      <c r="B111" s="53">
        <v>0.33680555555555558</v>
      </c>
      <c r="C111" s="229">
        <v>135</v>
      </c>
      <c r="D111" s="55">
        <v>10.06</v>
      </c>
      <c r="E111" s="230"/>
      <c r="F111" s="55"/>
      <c r="G111" s="58">
        <v>2451717</v>
      </c>
      <c r="H111" s="76">
        <v>135.2056464647236</v>
      </c>
      <c r="I111" s="77"/>
      <c r="J111" s="78"/>
      <c r="K111" s="77"/>
      <c r="L111" s="79"/>
      <c r="M111" s="58">
        <v>4851129500</v>
      </c>
      <c r="N111" s="76">
        <v>904.1811846726572</v>
      </c>
      <c r="O111" s="80"/>
      <c r="P111" s="58">
        <v>878</v>
      </c>
      <c r="Q111" s="81">
        <v>4335679000</v>
      </c>
      <c r="R111" s="82">
        <v>835.19163763404981</v>
      </c>
      <c r="S111" s="58">
        <v>828</v>
      </c>
      <c r="T111" s="83">
        <v>5413.85</v>
      </c>
      <c r="U111" s="83">
        <v>5418.21</v>
      </c>
      <c r="V111" s="83">
        <v>9.27</v>
      </c>
      <c r="W111" s="55">
        <v>9.19</v>
      </c>
      <c r="X111" s="55">
        <v>9.56</v>
      </c>
      <c r="Y111" s="55">
        <v>9.5500000000000007</v>
      </c>
      <c r="Z111" s="55">
        <v>9.5299999999999994</v>
      </c>
      <c r="AA111" s="55">
        <v>9.51</v>
      </c>
      <c r="AB111" s="84">
        <v>9.35</v>
      </c>
      <c r="AC111" s="84">
        <v>7.58</v>
      </c>
      <c r="AD111" s="85" t="s">
        <v>112</v>
      </c>
      <c r="AE111" s="72">
        <v>9.5</v>
      </c>
      <c r="AF111" s="73" t="str">
        <f t="shared" si="2"/>
        <v>No</v>
      </c>
    </row>
    <row r="112" spans="1:32" ht="12.75" hidden="1" x14ac:dyDescent="0.2">
      <c r="A112" s="226">
        <v>44669</v>
      </c>
      <c r="B112" s="53">
        <v>0.34375</v>
      </c>
      <c r="C112" s="229">
        <v>135</v>
      </c>
      <c r="D112" s="55">
        <v>10.14</v>
      </c>
      <c r="E112" s="230">
        <v>130</v>
      </c>
      <c r="F112" s="55">
        <v>10.07</v>
      </c>
      <c r="G112" s="58">
        <v>2452363</v>
      </c>
      <c r="H112" s="76">
        <v>133.91425031081684</v>
      </c>
      <c r="I112" s="77"/>
      <c r="J112" s="78"/>
      <c r="K112" s="77"/>
      <c r="L112" s="79"/>
      <c r="M112" s="58">
        <v>4852404000</v>
      </c>
      <c r="N112" s="76">
        <v>878.96551724067365</v>
      </c>
      <c r="O112" s="80"/>
      <c r="P112" s="58">
        <v>869</v>
      </c>
      <c r="Q112" s="81">
        <v>4336844000</v>
      </c>
      <c r="R112" s="82">
        <v>803.44827586142389</v>
      </c>
      <c r="S112" s="58">
        <v>787</v>
      </c>
      <c r="T112" s="83">
        <v>5413.8</v>
      </c>
      <c r="U112" s="83">
        <v>5418.16</v>
      </c>
      <c r="V112" s="83">
        <v>9.43</v>
      </c>
      <c r="W112" s="55">
        <v>9.33</v>
      </c>
      <c r="X112" s="55">
        <v>9.67</v>
      </c>
      <c r="Y112" s="55">
        <v>9.68</v>
      </c>
      <c r="Z112" s="55">
        <v>9.65</v>
      </c>
      <c r="AA112" s="55">
        <v>9.6</v>
      </c>
      <c r="AB112" s="84">
        <v>9.4600000000000009</v>
      </c>
      <c r="AC112" s="84">
        <v>7.41</v>
      </c>
      <c r="AD112" s="85" t="s">
        <v>627</v>
      </c>
      <c r="AE112" s="72">
        <v>9.5</v>
      </c>
      <c r="AF112" s="73" t="str">
        <f t="shared" si="2"/>
        <v>No</v>
      </c>
    </row>
    <row r="113" spans="1:32" ht="12.75" hidden="1" x14ac:dyDescent="0.2">
      <c r="A113" s="227">
        <v>44670</v>
      </c>
      <c r="B113" s="53">
        <v>0.375</v>
      </c>
      <c r="C113" s="229">
        <v>130</v>
      </c>
      <c r="D113" s="55">
        <v>10.29</v>
      </c>
      <c r="E113" s="230"/>
      <c r="F113" s="55"/>
      <c r="G113" s="58">
        <v>2453023</v>
      </c>
      <c r="H113" s="76">
        <v>130.32326092493972</v>
      </c>
      <c r="I113" s="77"/>
      <c r="J113" s="78"/>
      <c r="K113" s="77"/>
      <c r="L113" s="79"/>
      <c r="M113" s="58">
        <v>4853742000</v>
      </c>
      <c r="N113" s="76">
        <v>901.01010101010104</v>
      </c>
      <c r="O113" s="80"/>
      <c r="P113" s="58">
        <v>894</v>
      </c>
      <c r="Q113" s="81">
        <v>4338018500</v>
      </c>
      <c r="R113" s="82">
        <v>790.90909090909088</v>
      </c>
      <c r="S113" s="58">
        <v>806</v>
      </c>
      <c r="T113" s="83">
        <v>5413.84</v>
      </c>
      <c r="U113" s="83">
        <v>5418.2</v>
      </c>
      <c r="V113" s="83">
        <v>9.35</v>
      </c>
      <c r="W113" s="55">
        <v>9.19</v>
      </c>
      <c r="X113" s="55">
        <v>9.5500000000000007</v>
      </c>
      <c r="Y113" s="55">
        <v>9.58</v>
      </c>
      <c r="Z113" s="55">
        <v>9.5</v>
      </c>
      <c r="AA113" s="55">
        <v>9.51</v>
      </c>
      <c r="AB113" s="84">
        <v>9.25</v>
      </c>
      <c r="AC113" s="84">
        <v>7.44</v>
      </c>
      <c r="AD113" s="85"/>
      <c r="AE113" s="72">
        <v>9.5</v>
      </c>
      <c r="AF113" s="73" t="str">
        <f t="shared" si="2"/>
        <v>No</v>
      </c>
    </row>
    <row r="114" spans="1:32" ht="12.75" hidden="1" x14ac:dyDescent="0.2">
      <c r="A114" s="226">
        <v>44671</v>
      </c>
      <c r="B114" s="53">
        <v>0.36805555555555558</v>
      </c>
      <c r="C114" s="229">
        <v>130</v>
      </c>
      <c r="D114" s="55">
        <v>10.119999999999999</v>
      </c>
      <c r="E114" s="230"/>
      <c r="F114" s="55"/>
      <c r="G114" s="58">
        <v>2453652</v>
      </c>
      <c r="H114" s="76">
        <v>130.49257836426827</v>
      </c>
      <c r="I114" s="77"/>
      <c r="J114" s="78"/>
      <c r="K114" s="77"/>
      <c r="L114" s="79"/>
      <c r="M114" s="58">
        <v>4855015500</v>
      </c>
      <c r="N114" s="76">
        <v>890.55944056016551</v>
      </c>
      <c r="O114" s="80"/>
      <c r="P114" s="58">
        <v>914</v>
      </c>
      <c r="Q114" s="81">
        <v>4339149000</v>
      </c>
      <c r="R114" s="82">
        <v>790.55944056008411</v>
      </c>
      <c r="S114" s="58">
        <v>786</v>
      </c>
      <c r="T114" s="83">
        <v>5413.85</v>
      </c>
      <c r="U114" s="83">
        <v>5418.21</v>
      </c>
      <c r="V114" s="83">
        <v>9.3699999999999992</v>
      </c>
      <c r="W114" s="55">
        <v>9.23</v>
      </c>
      <c r="X114" s="55">
        <v>9.58</v>
      </c>
      <c r="Y114" s="55">
        <v>9.57</v>
      </c>
      <c r="Z114" s="55">
        <v>9.51</v>
      </c>
      <c r="AA114" s="55">
        <v>9.4700000000000006</v>
      </c>
      <c r="AB114" s="84">
        <v>9.23</v>
      </c>
      <c r="AC114" s="84">
        <v>7.43</v>
      </c>
      <c r="AD114" s="85"/>
      <c r="AE114" s="72">
        <v>9.5</v>
      </c>
      <c r="AF114" s="73" t="str">
        <f t="shared" si="2"/>
        <v>No</v>
      </c>
    </row>
    <row r="115" spans="1:32" ht="12.75" hidden="1" x14ac:dyDescent="0.2">
      <c r="A115" s="227">
        <v>44672</v>
      </c>
      <c r="B115" s="53">
        <v>0.32291666666666669</v>
      </c>
      <c r="C115" s="229">
        <v>130</v>
      </c>
      <c r="D115" s="55">
        <v>10.01</v>
      </c>
      <c r="E115" s="230">
        <v>135</v>
      </c>
      <c r="F115" s="55"/>
      <c r="G115" s="58">
        <v>2454285</v>
      </c>
      <c r="H115" s="76">
        <v>129.44202919296063</v>
      </c>
      <c r="I115" s="77"/>
      <c r="J115" s="78"/>
      <c r="K115" s="77"/>
      <c r="L115" s="79"/>
      <c r="M115" s="58">
        <v>4856307500</v>
      </c>
      <c r="N115" s="76">
        <v>939.63636363795479</v>
      </c>
      <c r="O115" s="80"/>
      <c r="P115" s="58">
        <v>1018</v>
      </c>
      <c r="Q115" s="81">
        <v>4340247000</v>
      </c>
      <c r="R115" s="82">
        <v>798.5454545468067</v>
      </c>
      <c r="S115" s="58">
        <v>828</v>
      </c>
      <c r="T115" s="83">
        <v>5413.84</v>
      </c>
      <c r="U115" s="83">
        <v>5418.2</v>
      </c>
      <c r="V115" s="83">
        <v>9.3000000000000007</v>
      </c>
      <c r="W115" s="55">
        <v>9.08</v>
      </c>
      <c r="X115" s="55">
        <v>9.4</v>
      </c>
      <c r="Y115" s="55">
        <v>9.39</v>
      </c>
      <c r="Z115" s="55">
        <v>9.33</v>
      </c>
      <c r="AA115" s="55">
        <v>9.44</v>
      </c>
      <c r="AB115" s="84">
        <v>9.19</v>
      </c>
      <c r="AC115" s="84">
        <v>7.31</v>
      </c>
      <c r="AD115" s="85" t="s">
        <v>628</v>
      </c>
      <c r="AE115" s="72">
        <v>9.5</v>
      </c>
      <c r="AF115" s="73" t="str">
        <f t="shared" si="2"/>
        <v>No</v>
      </c>
    </row>
    <row r="116" spans="1:32" ht="12.75" hidden="1" x14ac:dyDescent="0.2">
      <c r="A116" s="226">
        <v>44673</v>
      </c>
      <c r="B116" s="53">
        <v>0.31944444444444448</v>
      </c>
      <c r="C116" s="229">
        <v>135</v>
      </c>
      <c r="D116" s="55">
        <v>10.08</v>
      </c>
      <c r="E116" s="230"/>
      <c r="F116" s="55"/>
      <c r="G116" s="58">
        <v>2454998</v>
      </c>
      <c r="H116" s="76">
        <v>135.22983856819482</v>
      </c>
      <c r="I116" s="77"/>
      <c r="J116" s="78"/>
      <c r="K116" s="77"/>
      <c r="L116" s="79"/>
      <c r="M116" s="58">
        <v>4857700500</v>
      </c>
      <c r="N116" s="76">
        <v>970.73170731392315</v>
      </c>
      <c r="O116" s="80"/>
      <c r="P116" s="58">
        <v>891</v>
      </c>
      <c r="Q116" s="81">
        <v>4341487000</v>
      </c>
      <c r="R116" s="82">
        <v>864.11149825503571</v>
      </c>
      <c r="S116" s="58">
        <v>877</v>
      </c>
      <c r="T116" s="83">
        <v>5413.85</v>
      </c>
      <c r="U116" s="83">
        <v>5418.21</v>
      </c>
      <c r="V116" s="83">
        <v>9.2100000000000009</v>
      </c>
      <c r="W116" s="55">
        <v>9.14</v>
      </c>
      <c r="X116" s="55">
        <v>9.4600000000000009</v>
      </c>
      <c r="Y116" s="55">
        <v>9.3800000000000008</v>
      </c>
      <c r="Z116" s="55">
        <v>9.41</v>
      </c>
      <c r="AA116" s="55">
        <v>9.3800000000000008</v>
      </c>
      <c r="AB116" s="84">
        <v>9.23</v>
      </c>
      <c r="AC116" s="84">
        <v>7.43</v>
      </c>
      <c r="AD116" s="85"/>
      <c r="AE116" s="72">
        <v>9.5</v>
      </c>
      <c r="AF116" s="73" t="str">
        <f t="shared" si="2"/>
        <v>No</v>
      </c>
    </row>
    <row r="117" spans="1:32" ht="12.75" hidden="1" x14ac:dyDescent="0.2">
      <c r="A117" s="227">
        <v>44674</v>
      </c>
      <c r="B117" s="53">
        <v>0.33333333333333331</v>
      </c>
      <c r="C117" s="229">
        <v>135</v>
      </c>
      <c r="D117" s="55">
        <v>10.050000000000001</v>
      </c>
      <c r="E117" s="230"/>
      <c r="F117" s="55"/>
      <c r="G117" s="58">
        <v>2455695</v>
      </c>
      <c r="H117" s="76">
        <v>134.90692486729475</v>
      </c>
      <c r="I117" s="77"/>
      <c r="J117" s="78"/>
      <c r="K117" s="77"/>
      <c r="L117" s="79"/>
      <c r="M117" s="58">
        <v>4859065500</v>
      </c>
      <c r="N117" s="76">
        <v>934.93150684782415</v>
      </c>
      <c r="O117" s="80"/>
      <c r="P117" s="58">
        <v>899</v>
      </c>
      <c r="Q117" s="81">
        <v>4342733500</v>
      </c>
      <c r="R117" s="82">
        <v>853.7671232863097</v>
      </c>
      <c r="S117" s="58">
        <v>838</v>
      </c>
      <c r="T117" s="83">
        <v>5413.84</v>
      </c>
      <c r="U117" s="83">
        <v>5418.2</v>
      </c>
      <c r="V117" s="83">
        <v>9.2200000000000006</v>
      </c>
      <c r="W117" s="55">
        <v>9.18</v>
      </c>
      <c r="X117" s="55">
        <v>9.4499999999999993</v>
      </c>
      <c r="Y117" s="55">
        <v>9.4</v>
      </c>
      <c r="Z117" s="55">
        <v>9.3800000000000008</v>
      </c>
      <c r="AA117" s="55">
        <v>9.34</v>
      </c>
      <c r="AB117" s="84">
        <v>9.1999999999999993</v>
      </c>
      <c r="AC117" s="84">
        <v>7.44</v>
      </c>
      <c r="AD117" s="85"/>
      <c r="AE117" s="72">
        <v>9.5</v>
      </c>
      <c r="AF117" s="73" t="str">
        <f t="shared" si="2"/>
        <v>No</v>
      </c>
    </row>
    <row r="118" spans="1:32" ht="12.75" hidden="1" x14ac:dyDescent="0.2">
      <c r="A118" s="226">
        <v>44675</v>
      </c>
      <c r="B118" s="53">
        <v>0.3576388888888889</v>
      </c>
      <c r="C118" s="229">
        <v>135</v>
      </c>
      <c r="D118" s="55">
        <v>10.31</v>
      </c>
      <c r="E118" s="230"/>
      <c r="F118" s="55"/>
      <c r="G118" s="58">
        <v>2456397</v>
      </c>
      <c r="H118" s="76">
        <v>135.18145510704753</v>
      </c>
      <c r="I118" s="77"/>
      <c r="J118" s="78"/>
      <c r="K118" s="77"/>
      <c r="L118" s="79"/>
      <c r="M118" s="58">
        <v>4860437500</v>
      </c>
      <c r="N118" s="76">
        <v>930.16949152615791</v>
      </c>
      <c r="O118" s="80"/>
      <c r="P118" s="58">
        <v>902</v>
      </c>
      <c r="Q118" s="81">
        <v>4343978000</v>
      </c>
      <c r="R118" s="82">
        <v>843.728813559988</v>
      </c>
      <c r="S118" s="58">
        <v>860</v>
      </c>
      <c r="T118" s="83">
        <v>5413.83</v>
      </c>
      <c r="U118" s="83">
        <v>5418.19</v>
      </c>
      <c r="V118" s="83">
        <v>9.2799999999999994</v>
      </c>
      <c r="W118" s="55">
        <v>9.18</v>
      </c>
      <c r="X118" s="55">
        <v>9.48</v>
      </c>
      <c r="Y118" s="55">
        <v>9.39</v>
      </c>
      <c r="Z118" s="55">
        <v>9.3800000000000008</v>
      </c>
      <c r="AA118" s="55">
        <v>9.34</v>
      </c>
      <c r="AB118" s="84">
        <v>9.2100000000000009</v>
      </c>
      <c r="AC118" s="84">
        <v>7.48</v>
      </c>
      <c r="AD118" s="85"/>
      <c r="AE118" s="72">
        <v>9.5</v>
      </c>
      <c r="AF118" s="73" t="str">
        <f t="shared" si="2"/>
        <v>No</v>
      </c>
    </row>
    <row r="119" spans="1:32" ht="12.75" hidden="1" x14ac:dyDescent="0.2">
      <c r="A119" s="227">
        <v>44676</v>
      </c>
      <c r="B119" s="53">
        <v>0.31944444444444448</v>
      </c>
      <c r="C119" s="229">
        <v>135</v>
      </c>
      <c r="D119" s="55">
        <v>10.119999999999999</v>
      </c>
      <c r="E119" s="230"/>
      <c r="F119" s="55"/>
      <c r="G119" s="58">
        <v>2457021</v>
      </c>
      <c r="H119" s="76">
        <v>135.0768493108429</v>
      </c>
      <c r="I119" s="77"/>
      <c r="J119" s="78"/>
      <c r="K119" s="77"/>
      <c r="L119" s="79"/>
      <c r="M119" s="58">
        <v>4861658000</v>
      </c>
      <c r="N119" s="76">
        <v>881.22743682384544</v>
      </c>
      <c r="O119" s="80"/>
      <c r="P119" s="58">
        <v>876</v>
      </c>
      <c r="Q119" s="81">
        <v>4345129000</v>
      </c>
      <c r="R119" s="82">
        <v>831.04693140864072</v>
      </c>
      <c r="S119" s="58">
        <v>804</v>
      </c>
      <c r="T119" s="83">
        <v>5413.8</v>
      </c>
      <c r="U119" s="83">
        <v>5418.16</v>
      </c>
      <c r="V119" s="83">
        <v>9.23</v>
      </c>
      <c r="W119" s="55">
        <v>9.1</v>
      </c>
      <c r="X119" s="55">
        <v>9.4</v>
      </c>
      <c r="Y119" s="55">
        <v>9.41</v>
      </c>
      <c r="Z119" s="55">
        <v>9.3800000000000008</v>
      </c>
      <c r="AA119" s="55">
        <v>9.33</v>
      </c>
      <c r="AB119" s="84">
        <v>9.15</v>
      </c>
      <c r="AC119" s="84">
        <v>7.33</v>
      </c>
      <c r="AD119" s="85"/>
      <c r="AE119" s="72">
        <v>9.5</v>
      </c>
      <c r="AF119" s="73" t="str">
        <f t="shared" si="2"/>
        <v>No</v>
      </c>
    </row>
    <row r="120" spans="1:32" ht="12.75" hidden="1" x14ac:dyDescent="0.2">
      <c r="A120" s="226">
        <v>44677</v>
      </c>
      <c r="B120" s="53">
        <v>0.375</v>
      </c>
      <c r="C120" s="229">
        <v>135</v>
      </c>
      <c r="D120" s="55">
        <v>10.11</v>
      </c>
      <c r="E120" s="230"/>
      <c r="F120" s="55"/>
      <c r="G120" s="58">
        <v>2457701</v>
      </c>
      <c r="H120" s="76">
        <v>135.33449263247979</v>
      </c>
      <c r="I120" s="77"/>
      <c r="J120" s="78"/>
      <c r="K120" s="77"/>
      <c r="L120" s="79"/>
      <c r="M120" s="58">
        <v>4862985500</v>
      </c>
      <c r="N120" s="76">
        <v>873.35526315856362</v>
      </c>
      <c r="O120" s="80"/>
      <c r="P120" s="58">
        <v>880</v>
      </c>
      <c r="Q120" s="81">
        <v>4346262500</v>
      </c>
      <c r="R120" s="82">
        <v>745.72368421109741</v>
      </c>
      <c r="S120" s="58">
        <v>773</v>
      </c>
      <c r="T120" s="83">
        <v>5413.8200000000006</v>
      </c>
      <c r="U120" s="83">
        <v>5418.18</v>
      </c>
      <c r="V120" s="83">
        <v>9.26</v>
      </c>
      <c r="W120" s="55">
        <v>9.0500000000000007</v>
      </c>
      <c r="X120" s="55">
        <v>9.35</v>
      </c>
      <c r="Y120" s="55">
        <v>9.41</v>
      </c>
      <c r="Z120" s="55">
        <v>9.25</v>
      </c>
      <c r="AA120" s="55">
        <v>9.32</v>
      </c>
      <c r="AB120" s="84">
        <v>9.1999999999999993</v>
      </c>
      <c r="AC120" s="84">
        <v>7.37</v>
      </c>
      <c r="AD120" s="85"/>
      <c r="AE120" s="72">
        <v>9.5</v>
      </c>
      <c r="AF120" s="73" t="str">
        <f t="shared" si="2"/>
        <v>No</v>
      </c>
    </row>
    <row r="121" spans="1:32" ht="12.75" hidden="1" x14ac:dyDescent="0.2">
      <c r="A121" s="227">
        <v>44678</v>
      </c>
      <c r="B121" s="53">
        <v>0.3576388888888889</v>
      </c>
      <c r="C121" s="229">
        <v>135</v>
      </c>
      <c r="D121" s="55">
        <v>10.16</v>
      </c>
      <c r="E121" s="230"/>
      <c r="F121" s="55"/>
      <c r="G121" s="58">
        <v>2458346</v>
      </c>
      <c r="H121" s="76">
        <v>134.87100215950431</v>
      </c>
      <c r="I121" s="77"/>
      <c r="J121" s="78"/>
      <c r="K121" s="77"/>
      <c r="L121" s="79"/>
      <c r="M121" s="58">
        <v>4864249000</v>
      </c>
      <c r="N121" s="76">
        <v>892.9328621893435</v>
      </c>
      <c r="O121" s="80"/>
      <c r="P121" s="58">
        <v>886</v>
      </c>
      <c r="Q121" s="81">
        <v>4347422000</v>
      </c>
      <c r="R121" s="82">
        <v>819.43462897391669</v>
      </c>
      <c r="S121" s="58">
        <v>790</v>
      </c>
      <c r="T121" s="83">
        <v>5413.84</v>
      </c>
      <c r="U121" s="83">
        <v>5418.2</v>
      </c>
      <c r="V121" s="83">
        <v>9.2799999999999994</v>
      </c>
      <c r="W121" s="55">
        <v>9.09</v>
      </c>
      <c r="X121" s="55">
        <v>9.49</v>
      </c>
      <c r="Y121" s="55">
        <v>9.48</v>
      </c>
      <c r="Z121" s="55">
        <v>9.42</v>
      </c>
      <c r="AA121" s="55">
        <v>9.34</v>
      </c>
      <c r="AB121" s="84">
        <v>9.2799999999999994</v>
      </c>
      <c r="AC121" s="84">
        <v>7.6</v>
      </c>
      <c r="AD121" s="85"/>
      <c r="AE121" s="72">
        <v>9.5</v>
      </c>
      <c r="AF121" s="73" t="str">
        <f t="shared" si="2"/>
        <v>No</v>
      </c>
    </row>
    <row r="122" spans="1:32" ht="12.75" hidden="1" x14ac:dyDescent="0.2">
      <c r="A122" s="226">
        <v>44679</v>
      </c>
      <c r="B122" s="53">
        <v>0.39930555555555558</v>
      </c>
      <c r="C122" s="229">
        <v>135</v>
      </c>
      <c r="D122" s="55">
        <v>10.02</v>
      </c>
      <c r="E122" s="230"/>
      <c r="F122" s="55"/>
      <c r="G122" s="58">
        <v>2459071</v>
      </c>
      <c r="H122" s="76">
        <v>136.23440585826737</v>
      </c>
      <c r="I122" s="77"/>
      <c r="J122" s="78"/>
      <c r="K122" s="77"/>
      <c r="L122" s="79"/>
      <c r="M122" s="58">
        <v>4865655000</v>
      </c>
      <c r="N122" s="76">
        <v>937.3333333355157</v>
      </c>
      <c r="O122" s="80"/>
      <c r="P122" s="58">
        <v>921</v>
      </c>
      <c r="Q122" s="81">
        <v>4348680500</v>
      </c>
      <c r="R122" s="82">
        <v>839.00000000195348</v>
      </c>
      <c r="S122" s="58">
        <v>878</v>
      </c>
      <c r="T122" s="83">
        <v>5413.8600000000006</v>
      </c>
      <c r="U122" s="83">
        <v>5418.22</v>
      </c>
      <c r="V122" s="83">
        <v>9.2100000000000009</v>
      </c>
      <c r="W122" s="55">
        <v>9.0500000000000007</v>
      </c>
      <c r="X122" s="55">
        <v>9.41</v>
      </c>
      <c r="Y122" s="55">
        <v>9.39</v>
      </c>
      <c r="Z122" s="55">
        <v>9.4</v>
      </c>
      <c r="AA122" s="55">
        <v>9.33</v>
      </c>
      <c r="AB122" s="84">
        <v>9.18</v>
      </c>
      <c r="AC122" s="84">
        <v>7.29</v>
      </c>
      <c r="AD122" s="85"/>
      <c r="AE122" s="72">
        <v>9.5</v>
      </c>
      <c r="AF122" s="73" t="str">
        <f t="shared" si="2"/>
        <v>No</v>
      </c>
    </row>
    <row r="123" spans="1:32" ht="12.75" hidden="1" x14ac:dyDescent="0.2">
      <c r="A123" s="227">
        <v>44680</v>
      </c>
      <c r="B123" s="53">
        <v>0.44444444444444442</v>
      </c>
      <c r="C123" s="229">
        <v>135</v>
      </c>
      <c r="D123" s="55">
        <v>10.01</v>
      </c>
      <c r="E123" s="230"/>
      <c r="F123" s="55"/>
      <c r="G123" s="58">
        <v>2459805</v>
      </c>
      <c r="H123" s="76">
        <v>134.29597075494829</v>
      </c>
      <c r="I123" s="77"/>
      <c r="J123" s="78"/>
      <c r="K123" s="77"/>
      <c r="L123" s="79"/>
      <c r="M123" s="58">
        <v>4867099000</v>
      </c>
      <c r="N123" s="76">
        <v>959.46843853672169</v>
      </c>
      <c r="O123" s="80"/>
      <c r="P123" s="58">
        <v>927</v>
      </c>
      <c r="Q123" s="81">
        <v>4350015500</v>
      </c>
      <c r="R123" s="82">
        <v>887.04318936739844</v>
      </c>
      <c r="S123" s="58">
        <v>820</v>
      </c>
      <c r="T123" s="83">
        <v>5413.88</v>
      </c>
      <c r="U123" s="83">
        <v>5418.24</v>
      </c>
      <c r="V123" s="83">
        <v>9.41</v>
      </c>
      <c r="W123" s="55">
        <v>9.17</v>
      </c>
      <c r="X123" s="55">
        <v>9.56</v>
      </c>
      <c r="Y123" s="55">
        <v>9.57</v>
      </c>
      <c r="Z123" s="55">
        <v>9.5299999999999994</v>
      </c>
      <c r="AA123" s="55">
        <v>9.49</v>
      </c>
      <c r="AB123" s="84">
        <v>9.31</v>
      </c>
      <c r="AC123" s="84">
        <v>7.23</v>
      </c>
      <c r="AD123" s="85"/>
      <c r="AE123" s="72">
        <v>9.5</v>
      </c>
      <c r="AF123" s="73" t="str">
        <f t="shared" si="2"/>
        <v>No</v>
      </c>
    </row>
    <row r="124" spans="1:32" ht="12.75" hidden="1" x14ac:dyDescent="0.2">
      <c r="A124" s="226">
        <v>44681</v>
      </c>
      <c r="B124" s="53">
        <v>0.29166666666666669</v>
      </c>
      <c r="C124" s="229">
        <v>135</v>
      </c>
      <c r="D124" s="55">
        <v>10.029999999999999</v>
      </c>
      <c r="E124" s="230"/>
      <c r="F124" s="55"/>
      <c r="G124" s="58">
        <v>2460418</v>
      </c>
      <c r="H124" s="76">
        <v>135.07513416618647</v>
      </c>
      <c r="I124" s="77"/>
      <c r="J124" s="78"/>
      <c r="K124" s="77"/>
      <c r="L124" s="79"/>
      <c r="M124" s="58">
        <v>4868298000</v>
      </c>
      <c r="N124" s="76">
        <v>982.78688524965287</v>
      </c>
      <c r="O124" s="80"/>
      <c r="P124" s="58">
        <v>949</v>
      </c>
      <c r="Q124" s="81">
        <v>4351112500</v>
      </c>
      <c r="R124" s="82">
        <v>899.18032787228458</v>
      </c>
      <c r="S124" s="58">
        <v>898</v>
      </c>
      <c r="T124" s="83">
        <v>5413.8600000000006</v>
      </c>
      <c r="U124" s="83">
        <v>5418.22</v>
      </c>
      <c r="V124" s="83">
        <v>9.19</v>
      </c>
      <c r="W124" s="55">
        <v>9.07</v>
      </c>
      <c r="X124" s="55">
        <v>9.5299999999999994</v>
      </c>
      <c r="Y124" s="55">
        <v>9.52</v>
      </c>
      <c r="Z124" s="55">
        <v>9.51</v>
      </c>
      <c r="AA124" s="55">
        <v>9.43</v>
      </c>
      <c r="AB124" s="84">
        <v>9.3000000000000007</v>
      </c>
      <c r="AC124" s="84">
        <v>7.87</v>
      </c>
      <c r="AD124" s="85" t="s">
        <v>112</v>
      </c>
      <c r="AE124" s="72">
        <v>9.5</v>
      </c>
      <c r="AF124" s="73" t="str">
        <f t="shared" si="2"/>
        <v>No</v>
      </c>
    </row>
    <row r="125" spans="1:32" ht="12.75" hidden="1" x14ac:dyDescent="0.2">
      <c r="A125" s="227">
        <v>44682</v>
      </c>
      <c r="B125" s="53">
        <v>0.34027777777777773</v>
      </c>
      <c r="C125" s="229">
        <v>135</v>
      </c>
      <c r="D125" s="55">
        <v>10.08</v>
      </c>
      <c r="E125" s="230"/>
      <c r="F125" s="55"/>
      <c r="G125" s="58">
        <v>2461134</v>
      </c>
      <c r="H125" s="76">
        <v>135.31313841437947</v>
      </c>
      <c r="I125" s="77"/>
      <c r="J125" s="78"/>
      <c r="K125" s="77"/>
      <c r="L125" s="79"/>
      <c r="M125" s="58">
        <v>4869696000</v>
      </c>
      <c r="N125" s="76">
        <v>925.82781456453995</v>
      </c>
      <c r="O125" s="80"/>
      <c r="P125" s="58">
        <v>883</v>
      </c>
      <c r="Q125" s="81">
        <v>4352418000</v>
      </c>
      <c r="R125" s="82">
        <v>864.56953641917517</v>
      </c>
      <c r="S125" s="58">
        <v>827</v>
      </c>
      <c r="T125" s="83">
        <v>5413.83</v>
      </c>
      <c r="U125" s="83">
        <v>5418.19</v>
      </c>
      <c r="V125" s="83">
        <v>9.09</v>
      </c>
      <c r="W125" s="55">
        <v>9.07</v>
      </c>
      <c r="X125" s="55">
        <v>9.4600000000000009</v>
      </c>
      <c r="Y125" s="55">
        <v>9.49</v>
      </c>
      <c r="Z125" s="55">
        <v>9.4600000000000009</v>
      </c>
      <c r="AA125" s="55">
        <v>9.44</v>
      </c>
      <c r="AB125" s="84">
        <v>9.0399999999999991</v>
      </c>
      <c r="AC125" s="84">
        <v>7.97</v>
      </c>
      <c r="AD125" s="85" t="s">
        <v>112</v>
      </c>
      <c r="AE125" s="72">
        <v>9.5</v>
      </c>
      <c r="AF125" s="73" t="str">
        <f t="shared" si="2"/>
        <v>No</v>
      </c>
    </row>
    <row r="126" spans="1:32" ht="12.75" hidden="1" x14ac:dyDescent="0.2">
      <c r="A126" s="226">
        <v>44683</v>
      </c>
      <c r="B126" s="53">
        <v>0.33333333333333331</v>
      </c>
      <c r="C126" s="229">
        <v>135</v>
      </c>
      <c r="D126" s="55">
        <v>10.24</v>
      </c>
      <c r="E126" s="230"/>
      <c r="F126" s="55"/>
      <c r="G126" s="58">
        <v>2461794</v>
      </c>
      <c r="H126" s="76">
        <v>135.27736471494907</v>
      </c>
      <c r="I126" s="77"/>
      <c r="J126" s="78"/>
      <c r="K126" s="77"/>
      <c r="L126" s="79"/>
      <c r="M126" s="58">
        <v>4870985000</v>
      </c>
      <c r="N126" s="76">
        <v>901.39860139933523</v>
      </c>
      <c r="O126" s="80"/>
      <c r="P126" s="58">
        <v>887</v>
      </c>
      <c r="Q126" s="81">
        <v>4353577500</v>
      </c>
      <c r="R126" s="82">
        <v>810.83916083982092</v>
      </c>
      <c r="S126" s="58">
        <v>810</v>
      </c>
      <c r="T126" s="83">
        <v>5413.84</v>
      </c>
      <c r="U126" s="83">
        <v>5418.2</v>
      </c>
      <c r="V126" s="83">
        <v>9.27</v>
      </c>
      <c r="W126" s="55">
        <v>9.18</v>
      </c>
      <c r="X126" s="55">
        <v>9.6300000000000008</v>
      </c>
      <c r="Y126" s="55">
        <v>9.6199999999999992</v>
      </c>
      <c r="Z126" s="55">
        <v>9.56</v>
      </c>
      <c r="AA126" s="55">
        <v>9.49</v>
      </c>
      <c r="AB126" s="84">
        <v>9.33</v>
      </c>
      <c r="AC126" s="84">
        <v>7.36</v>
      </c>
      <c r="AD126" s="85"/>
      <c r="AE126" s="72">
        <v>9.5</v>
      </c>
      <c r="AF126" s="73" t="str">
        <f t="shared" si="2"/>
        <v>No</v>
      </c>
    </row>
    <row r="127" spans="1:32" ht="12.75" hidden="1" x14ac:dyDescent="0.2">
      <c r="A127" s="227">
        <v>44684</v>
      </c>
      <c r="B127" s="53">
        <v>0.34027777777777773</v>
      </c>
      <c r="C127" s="229">
        <v>135</v>
      </c>
      <c r="D127" s="55">
        <v>10.24</v>
      </c>
      <c r="E127" s="230"/>
      <c r="F127" s="55"/>
      <c r="G127" s="58">
        <v>2462469</v>
      </c>
      <c r="H127" s="76">
        <v>135.46185720213066</v>
      </c>
      <c r="I127" s="77"/>
      <c r="J127" s="78"/>
      <c r="K127" s="77"/>
      <c r="L127" s="79"/>
      <c r="M127" s="58">
        <v>4872301500</v>
      </c>
      <c r="N127" s="76">
        <v>907.93103448202965</v>
      </c>
      <c r="O127" s="80"/>
      <c r="P127" s="58">
        <v>878</v>
      </c>
      <c r="Q127" s="81">
        <v>4354747500</v>
      </c>
      <c r="R127" s="82">
        <v>806.89655172349012</v>
      </c>
      <c r="S127" s="58">
        <v>793</v>
      </c>
      <c r="T127" s="83">
        <v>5413.83</v>
      </c>
      <c r="U127" s="83">
        <v>5418.19</v>
      </c>
      <c r="V127" s="83">
        <v>9.39</v>
      </c>
      <c r="W127" s="55">
        <v>9.1300000000000008</v>
      </c>
      <c r="X127" s="55">
        <v>9.4700000000000006</v>
      </c>
      <c r="Y127" s="55">
        <v>9.5399999999999991</v>
      </c>
      <c r="Z127" s="55">
        <v>9.44</v>
      </c>
      <c r="AA127" s="55">
        <v>9.42</v>
      </c>
      <c r="AB127" s="84">
        <v>9.3000000000000007</v>
      </c>
      <c r="AC127" s="84">
        <v>7.41</v>
      </c>
      <c r="AD127" s="85"/>
      <c r="AE127" s="72">
        <v>9.5</v>
      </c>
      <c r="AF127" s="73" t="str">
        <f t="shared" si="2"/>
        <v>No</v>
      </c>
    </row>
    <row r="128" spans="1:32" ht="12.75" hidden="1" x14ac:dyDescent="0.2">
      <c r="A128" s="226">
        <v>44685</v>
      </c>
      <c r="B128" s="53">
        <v>0.3923611111111111</v>
      </c>
      <c r="C128" s="229">
        <v>135</v>
      </c>
      <c r="D128" s="55">
        <v>10.08</v>
      </c>
      <c r="E128" s="230"/>
      <c r="F128" s="55"/>
      <c r="G128" s="58">
        <v>2463161</v>
      </c>
      <c r="H128" s="76">
        <v>135.27706139907173</v>
      </c>
      <c r="I128" s="77"/>
      <c r="J128" s="78"/>
      <c r="K128" s="77"/>
      <c r="L128" s="79"/>
      <c r="M128" s="58">
        <v>4873653000</v>
      </c>
      <c r="N128" s="76">
        <v>892.07920792490506</v>
      </c>
      <c r="O128" s="80"/>
      <c r="P128" s="58">
        <v>922</v>
      </c>
      <c r="Q128" s="81">
        <v>4355937000</v>
      </c>
      <c r="R128" s="82">
        <v>785.14851485510508</v>
      </c>
      <c r="S128" s="58">
        <v>788</v>
      </c>
      <c r="T128" s="83">
        <v>5413.84</v>
      </c>
      <c r="U128" s="83">
        <v>5418.2</v>
      </c>
      <c r="V128" s="83">
        <v>9.27</v>
      </c>
      <c r="W128" s="55">
        <v>9.2100000000000009</v>
      </c>
      <c r="X128" s="55">
        <v>9.52</v>
      </c>
      <c r="Y128" s="55">
        <v>9.57</v>
      </c>
      <c r="Z128" s="55">
        <v>9.44</v>
      </c>
      <c r="AA128" s="55">
        <v>9.42</v>
      </c>
      <c r="AB128" s="84">
        <v>9.1</v>
      </c>
      <c r="AC128" s="84">
        <v>7.99</v>
      </c>
      <c r="AD128" s="85"/>
      <c r="AE128" s="72">
        <v>9.5</v>
      </c>
      <c r="AF128" s="73" t="str">
        <f t="shared" si="2"/>
        <v>No</v>
      </c>
    </row>
    <row r="129" spans="1:32" ht="12.75" hidden="1" x14ac:dyDescent="0.2">
      <c r="A129" s="227">
        <v>44686</v>
      </c>
      <c r="B129" s="53">
        <v>0.30555555555555552</v>
      </c>
      <c r="C129" s="229">
        <v>135</v>
      </c>
      <c r="D129" s="55">
        <v>10.17</v>
      </c>
      <c r="E129" s="230"/>
      <c r="F129" s="55"/>
      <c r="G129" s="58">
        <v>2463786</v>
      </c>
      <c r="H129" s="76">
        <v>135.18255863813846</v>
      </c>
      <c r="I129" s="77"/>
      <c r="J129" s="78"/>
      <c r="K129" s="77"/>
      <c r="L129" s="79"/>
      <c r="M129" s="58">
        <v>4874874500</v>
      </c>
      <c r="N129" s="76">
        <v>928.89733840221948</v>
      </c>
      <c r="O129" s="80"/>
      <c r="P129" s="58">
        <v>895</v>
      </c>
      <c r="Q129" s="81">
        <v>4356985000</v>
      </c>
      <c r="R129" s="82">
        <v>796.95817490423747</v>
      </c>
      <c r="S129" s="58">
        <v>809</v>
      </c>
      <c r="T129" s="83">
        <v>5413.88</v>
      </c>
      <c r="U129" s="83">
        <v>5418.24</v>
      </c>
      <c r="V129" s="83">
        <v>9.1999999999999993</v>
      </c>
      <c r="W129" s="55">
        <v>9.1199999999999992</v>
      </c>
      <c r="X129" s="55">
        <v>9.5500000000000007</v>
      </c>
      <c r="Y129" s="55">
        <v>9.56</v>
      </c>
      <c r="Z129" s="55">
        <v>9.41</v>
      </c>
      <c r="AA129" s="55">
        <v>9.34</v>
      </c>
      <c r="AB129" s="84">
        <v>9.2899999999999991</v>
      </c>
      <c r="AC129" s="84">
        <v>7.54</v>
      </c>
      <c r="AD129" s="85"/>
      <c r="AE129" s="72">
        <v>9.5</v>
      </c>
      <c r="AF129" s="73" t="str">
        <f t="shared" si="2"/>
        <v>No</v>
      </c>
    </row>
    <row r="130" spans="1:32" ht="12.75" hidden="1" x14ac:dyDescent="0.2">
      <c r="A130" s="226">
        <v>44687</v>
      </c>
      <c r="B130" s="53">
        <v>0.3263888888888889</v>
      </c>
      <c r="C130" s="229">
        <v>135</v>
      </c>
      <c r="D130" s="55">
        <v>10.119999999999999</v>
      </c>
      <c r="E130" s="230"/>
      <c r="F130" s="55"/>
      <c r="G130" s="58">
        <v>2464534</v>
      </c>
      <c r="H130" s="76">
        <v>135.26501907363354</v>
      </c>
      <c r="I130" s="77"/>
      <c r="J130" s="78"/>
      <c r="K130" s="77"/>
      <c r="L130" s="79"/>
      <c r="M130" s="58">
        <v>4876335500</v>
      </c>
      <c r="N130" s="76">
        <v>993.87755101804692</v>
      </c>
      <c r="O130" s="80"/>
      <c r="P130" s="58">
        <v>1098</v>
      </c>
      <c r="Q130" s="81">
        <v>4358215500</v>
      </c>
      <c r="R130" s="82">
        <v>837.07482992998405</v>
      </c>
      <c r="S130" s="58">
        <v>855</v>
      </c>
      <c r="T130" s="83">
        <v>5413.87</v>
      </c>
      <c r="U130" s="83">
        <v>5418.23</v>
      </c>
      <c r="V130" s="83">
        <v>9.18</v>
      </c>
      <c r="W130" s="55">
        <v>9.0500000000000007</v>
      </c>
      <c r="X130" s="55">
        <v>9.48</v>
      </c>
      <c r="Y130" s="55">
        <v>9.4600000000000009</v>
      </c>
      <c r="Z130" s="55">
        <v>9.33</v>
      </c>
      <c r="AA130" s="55">
        <v>9.2899999999999991</v>
      </c>
      <c r="AB130" s="84">
        <v>9.1999999999999993</v>
      </c>
      <c r="AC130" s="84">
        <v>7.41</v>
      </c>
      <c r="AD130" s="85"/>
      <c r="AE130" s="72">
        <v>9.5</v>
      </c>
      <c r="AF130" s="73" t="str">
        <f t="shared" si="2"/>
        <v>No</v>
      </c>
    </row>
    <row r="131" spans="1:32" ht="12.75" hidden="1" x14ac:dyDescent="0.2">
      <c r="A131" s="227">
        <v>44688</v>
      </c>
      <c r="B131" s="53">
        <v>0.2986111111111111</v>
      </c>
      <c r="C131" s="229">
        <v>135</v>
      </c>
      <c r="D131" s="55">
        <v>10.16</v>
      </c>
      <c r="E131" s="230"/>
      <c r="F131" s="55"/>
      <c r="G131" s="58">
        <v>2465239</v>
      </c>
      <c r="H131" s="76">
        <v>135.66027588104615</v>
      </c>
      <c r="I131" s="77"/>
      <c r="J131" s="78"/>
      <c r="K131" s="77"/>
      <c r="L131" s="79"/>
      <c r="M131" s="58">
        <v>4877708500</v>
      </c>
      <c r="N131" s="76">
        <v>980.71428571754768</v>
      </c>
      <c r="O131" s="80"/>
      <c r="P131" s="58">
        <v>1061</v>
      </c>
      <c r="Q131" s="81">
        <v>4359409500</v>
      </c>
      <c r="R131" s="82">
        <v>852.8571428599796</v>
      </c>
      <c r="S131" s="58">
        <v>881</v>
      </c>
      <c r="T131" s="83">
        <v>5413.85</v>
      </c>
      <c r="U131" s="83">
        <v>5418.21</v>
      </c>
      <c r="V131" s="83">
        <v>9.1999999999999993</v>
      </c>
      <c r="W131" s="55">
        <v>9.1999999999999993</v>
      </c>
      <c r="X131" s="55">
        <v>9.61</v>
      </c>
      <c r="Y131" s="55">
        <v>9.6199999999999992</v>
      </c>
      <c r="Z131" s="55">
        <v>9.5399999999999991</v>
      </c>
      <c r="AA131" s="55">
        <v>9.4700000000000006</v>
      </c>
      <c r="AB131" s="84">
        <v>9.3699999999999992</v>
      </c>
      <c r="AC131" s="84">
        <v>7.57</v>
      </c>
      <c r="AD131" s="85" t="s">
        <v>629</v>
      </c>
      <c r="AE131" s="72">
        <v>9.5</v>
      </c>
      <c r="AF131" s="73" t="str">
        <f t="shared" si="2"/>
        <v>No</v>
      </c>
    </row>
    <row r="132" spans="1:32" ht="12.75" hidden="1" x14ac:dyDescent="0.2">
      <c r="A132" s="226">
        <v>44689</v>
      </c>
      <c r="B132" s="53">
        <v>0.2951388888888889</v>
      </c>
      <c r="C132" s="229">
        <v>135</v>
      </c>
      <c r="D132" s="55">
        <v>10.28</v>
      </c>
      <c r="E132" s="230"/>
      <c r="F132" s="55"/>
      <c r="G132" s="58">
        <v>2465981</v>
      </c>
      <c r="H132" s="76">
        <v>135.1513189320678</v>
      </c>
      <c r="I132" s="77"/>
      <c r="J132" s="78"/>
      <c r="K132" s="77"/>
      <c r="L132" s="79"/>
      <c r="M132" s="58">
        <v>4879159000</v>
      </c>
      <c r="N132" s="76">
        <v>1010.801393724943</v>
      </c>
      <c r="O132" s="80"/>
      <c r="P132" s="58">
        <v>944</v>
      </c>
      <c r="Q132" s="81">
        <v>4360707000</v>
      </c>
      <c r="R132" s="82">
        <v>904.1811846660554</v>
      </c>
      <c r="S132" s="58">
        <v>910</v>
      </c>
      <c r="T132" s="83">
        <v>5413.87</v>
      </c>
      <c r="U132" s="83">
        <v>5418.23</v>
      </c>
      <c r="V132" s="83">
        <v>9.2799999999999994</v>
      </c>
      <c r="W132" s="55">
        <v>9.26</v>
      </c>
      <c r="X132" s="55">
        <v>9.64</v>
      </c>
      <c r="Y132" s="55">
        <v>9.64</v>
      </c>
      <c r="Z132" s="55">
        <v>9.52</v>
      </c>
      <c r="AA132" s="55">
        <v>9.48</v>
      </c>
      <c r="AB132" s="84">
        <v>9.42</v>
      </c>
      <c r="AC132" s="84">
        <v>7.53</v>
      </c>
      <c r="AD132" s="85" t="s">
        <v>629</v>
      </c>
      <c r="AE132" s="72">
        <v>9.5</v>
      </c>
      <c r="AF132" s="73" t="str">
        <f t="shared" si="2"/>
        <v>No</v>
      </c>
    </row>
    <row r="133" spans="1:32" ht="12.75" hidden="1" x14ac:dyDescent="0.2">
      <c r="A133" s="227">
        <v>44690</v>
      </c>
      <c r="B133" s="53">
        <v>0.3125</v>
      </c>
      <c r="C133" s="229">
        <v>135</v>
      </c>
      <c r="D133" s="55">
        <v>10.07</v>
      </c>
      <c r="E133" s="230"/>
      <c r="F133" s="55"/>
      <c r="G133" s="58">
        <v>2466736</v>
      </c>
      <c r="H133" s="76">
        <v>135.00615797955686</v>
      </c>
      <c r="I133" s="77"/>
      <c r="J133" s="78"/>
      <c r="K133" s="77"/>
      <c r="L133" s="79"/>
      <c r="M133" s="58">
        <v>4880636500</v>
      </c>
      <c r="N133" s="76">
        <v>1008.5324232097939</v>
      </c>
      <c r="O133" s="80"/>
      <c r="P133" s="58">
        <v>874</v>
      </c>
      <c r="Q133" s="81">
        <v>4362037000</v>
      </c>
      <c r="R133" s="82">
        <v>907.84982935297865</v>
      </c>
      <c r="S133" s="58">
        <v>908</v>
      </c>
      <c r="T133" s="83">
        <v>5413.85</v>
      </c>
      <c r="U133" s="83">
        <v>5418.21</v>
      </c>
      <c r="V133" s="83">
        <v>9.1999999999999993</v>
      </c>
      <c r="W133" s="55">
        <v>9.15</v>
      </c>
      <c r="X133" s="55">
        <v>9.5399999999999991</v>
      </c>
      <c r="Y133" s="55">
        <v>9.52</v>
      </c>
      <c r="Z133" s="55">
        <v>9.48</v>
      </c>
      <c r="AA133" s="55">
        <v>9.44</v>
      </c>
      <c r="AB133" s="84">
        <v>9.2200000000000006</v>
      </c>
      <c r="AC133" s="84">
        <v>7.34</v>
      </c>
      <c r="AD133" s="85"/>
      <c r="AE133" s="72">
        <v>9.5</v>
      </c>
      <c r="AF133" s="73" t="str">
        <f t="shared" si="2"/>
        <v>No</v>
      </c>
    </row>
    <row r="134" spans="1:32" ht="12.75" hidden="1" x14ac:dyDescent="0.2">
      <c r="A134" s="226">
        <v>44691</v>
      </c>
      <c r="B134" s="53">
        <v>0.31597222222222221</v>
      </c>
      <c r="C134" s="229">
        <v>135</v>
      </c>
      <c r="D134" s="55">
        <v>10.36</v>
      </c>
      <c r="E134" s="230"/>
      <c r="F134" s="55"/>
      <c r="G134" s="58">
        <v>2467390</v>
      </c>
      <c r="H134" s="76">
        <v>135.14846958307007</v>
      </c>
      <c r="I134" s="77"/>
      <c r="J134" s="78"/>
      <c r="K134" s="77"/>
      <c r="L134" s="79"/>
      <c r="M134" s="58">
        <v>4881915000</v>
      </c>
      <c r="N134" s="76">
        <v>884.77508650804157</v>
      </c>
      <c r="O134" s="80"/>
      <c r="P134" s="58">
        <v>873</v>
      </c>
      <c r="Q134" s="81">
        <v>4363265000</v>
      </c>
      <c r="R134" s="82">
        <v>849.82698962211578</v>
      </c>
      <c r="S134" s="58">
        <v>794</v>
      </c>
      <c r="T134" s="83">
        <v>5413.83</v>
      </c>
      <c r="U134" s="83">
        <v>5418.19</v>
      </c>
      <c r="V134" s="83">
        <v>9.31</v>
      </c>
      <c r="W134" s="55">
        <v>9.1</v>
      </c>
      <c r="X134" s="55">
        <v>9.5</v>
      </c>
      <c r="Y134" s="55">
        <v>9.5399999999999991</v>
      </c>
      <c r="Z134" s="55">
        <v>9.42</v>
      </c>
      <c r="AA134" s="55">
        <v>9.43</v>
      </c>
      <c r="AB134" s="84">
        <v>9.31</v>
      </c>
      <c r="AC134" s="84">
        <v>7.45</v>
      </c>
      <c r="AD134" s="85" t="s">
        <v>630</v>
      </c>
      <c r="AE134" s="72">
        <v>9.5</v>
      </c>
      <c r="AF134" s="73" t="str">
        <f t="shared" si="2"/>
        <v>No</v>
      </c>
    </row>
    <row r="135" spans="1:32" ht="12.75" hidden="1" x14ac:dyDescent="0.2">
      <c r="A135" s="227">
        <v>44692</v>
      </c>
      <c r="B135" s="53">
        <v>0.4236111111111111</v>
      </c>
      <c r="C135" s="229">
        <v>135</v>
      </c>
      <c r="D135" s="55">
        <v>10.06</v>
      </c>
      <c r="E135" s="230"/>
      <c r="F135" s="55"/>
      <c r="G135" s="58">
        <v>2468098</v>
      </c>
      <c r="H135" s="76">
        <v>134.42627464066365</v>
      </c>
      <c r="I135" s="77"/>
      <c r="J135" s="78"/>
      <c r="K135" s="77"/>
      <c r="L135" s="79"/>
      <c r="M135" s="58">
        <v>4883306500</v>
      </c>
      <c r="N135" s="76">
        <v>872.41379310217474</v>
      </c>
      <c r="O135" s="80"/>
      <c r="P135" s="58">
        <v>864</v>
      </c>
      <c r="Q135" s="81">
        <v>4364492500</v>
      </c>
      <c r="R135" s="82">
        <v>769.59247648790483</v>
      </c>
      <c r="S135" s="58">
        <v>759</v>
      </c>
      <c r="T135" s="83">
        <v>5413.84</v>
      </c>
      <c r="U135" s="83">
        <v>5418.2</v>
      </c>
      <c r="V135" s="83">
        <v>9.19</v>
      </c>
      <c r="W135" s="55">
        <v>9.1</v>
      </c>
      <c r="X135" s="55">
        <v>9.5299999999999994</v>
      </c>
      <c r="Y135" s="55">
        <v>9.56</v>
      </c>
      <c r="Z135" s="55">
        <v>9.3699999999999992</v>
      </c>
      <c r="AA135" s="55">
        <v>9.3800000000000008</v>
      </c>
      <c r="AB135" s="84">
        <v>9.3000000000000007</v>
      </c>
      <c r="AC135" s="84">
        <v>7.29</v>
      </c>
      <c r="AD135" s="85"/>
      <c r="AE135" s="72">
        <v>9.5</v>
      </c>
      <c r="AF135" s="73" t="str">
        <f t="shared" si="2"/>
        <v>No</v>
      </c>
    </row>
    <row r="136" spans="1:32" ht="12.75" hidden="1" x14ac:dyDescent="0.2">
      <c r="A136" s="226">
        <v>44693</v>
      </c>
      <c r="B136" s="53">
        <v>0.33680555555555558</v>
      </c>
      <c r="C136" s="229">
        <v>135</v>
      </c>
      <c r="D136" s="55">
        <v>10.29</v>
      </c>
      <c r="E136" s="230"/>
      <c r="F136" s="55"/>
      <c r="G136" s="58">
        <v>2468689</v>
      </c>
      <c r="H136" s="76">
        <v>135.24700600087075</v>
      </c>
      <c r="I136" s="77"/>
      <c r="J136" s="78"/>
      <c r="K136" s="77"/>
      <c r="L136" s="79"/>
      <c r="M136" s="58">
        <v>4884461000</v>
      </c>
      <c r="N136" s="76">
        <v>877.9467680600593</v>
      </c>
      <c r="O136" s="80"/>
      <c r="P136" s="58">
        <v>870</v>
      </c>
      <c r="Q136" s="81">
        <v>4365488000</v>
      </c>
      <c r="R136" s="82">
        <v>757.03422053164923</v>
      </c>
      <c r="S136" s="58">
        <v>753</v>
      </c>
      <c r="T136" s="83">
        <v>5413.85</v>
      </c>
      <c r="U136" s="83">
        <v>5418.21</v>
      </c>
      <c r="V136" s="83">
        <v>9.26</v>
      </c>
      <c r="W136" s="55">
        <v>9.14</v>
      </c>
      <c r="X136" s="55">
        <v>9.51</v>
      </c>
      <c r="Y136" s="55">
        <v>9.5500000000000007</v>
      </c>
      <c r="Z136" s="55">
        <v>9.44</v>
      </c>
      <c r="AA136" s="55">
        <v>9.4</v>
      </c>
      <c r="AB136" s="84">
        <v>9.2799999999999994</v>
      </c>
      <c r="AC136" s="84">
        <v>7.37</v>
      </c>
      <c r="AD136" s="85"/>
      <c r="AE136" s="72">
        <v>9.5</v>
      </c>
      <c r="AF136" s="73" t="str">
        <f t="shared" si="2"/>
        <v>No</v>
      </c>
    </row>
    <row r="137" spans="1:32" ht="12.75" hidden="1" x14ac:dyDescent="0.2">
      <c r="A137" s="227">
        <v>44694</v>
      </c>
      <c r="B137" s="53">
        <v>0.30555555555555552</v>
      </c>
      <c r="C137" s="229">
        <v>135</v>
      </c>
      <c r="D137" s="55">
        <v>10.130000000000001</v>
      </c>
      <c r="E137" s="230"/>
      <c r="F137" s="55"/>
      <c r="G137" s="58">
        <v>2469350</v>
      </c>
      <c r="H137" s="76">
        <v>135.06320488025656</v>
      </c>
      <c r="I137" s="77"/>
      <c r="J137" s="78"/>
      <c r="K137" s="77"/>
      <c r="L137" s="79"/>
      <c r="M137" s="58">
        <v>4885754000</v>
      </c>
      <c r="N137" s="76">
        <v>926.88172043010752</v>
      </c>
      <c r="O137" s="80"/>
      <c r="P137" s="58">
        <v>986</v>
      </c>
      <c r="Q137" s="81">
        <v>4366550000</v>
      </c>
      <c r="R137" s="82">
        <v>761.29032258064512</v>
      </c>
      <c r="S137" s="58">
        <v>795</v>
      </c>
      <c r="T137" s="83">
        <v>5413.83</v>
      </c>
      <c r="U137" s="83">
        <v>5418.19</v>
      </c>
      <c r="V137" s="83">
        <v>9.26</v>
      </c>
      <c r="W137" s="55">
        <v>9.11</v>
      </c>
      <c r="X137" s="55">
        <v>9.6199999999999992</v>
      </c>
      <c r="Y137" s="55">
        <v>9.5399999999999991</v>
      </c>
      <c r="Z137" s="55">
        <v>9.51</v>
      </c>
      <c r="AA137" s="55">
        <v>9.4</v>
      </c>
      <c r="AB137" s="84">
        <v>9.3000000000000007</v>
      </c>
      <c r="AC137" s="84">
        <v>7.41</v>
      </c>
      <c r="AD137" s="85"/>
      <c r="AE137" s="72">
        <v>9.5</v>
      </c>
      <c r="AF137" s="73" t="str">
        <f t="shared" si="2"/>
        <v>No</v>
      </c>
    </row>
    <row r="138" spans="1:32" ht="12.75" hidden="1" x14ac:dyDescent="0.2">
      <c r="A138" s="226">
        <v>44695</v>
      </c>
      <c r="B138" s="53">
        <v>0.28472222222222221</v>
      </c>
      <c r="C138" s="229">
        <v>135</v>
      </c>
      <c r="D138" s="55">
        <v>10.27</v>
      </c>
      <c r="E138" s="230"/>
      <c r="F138" s="55"/>
      <c r="G138" s="58">
        <v>2469989</v>
      </c>
      <c r="H138" s="76">
        <v>135.71085729334359</v>
      </c>
      <c r="I138" s="77"/>
      <c r="J138" s="78"/>
      <c r="K138" s="77"/>
      <c r="L138" s="79"/>
      <c r="M138" s="58">
        <v>4886998000</v>
      </c>
      <c r="N138" s="76">
        <v>882.26950354828455</v>
      </c>
      <c r="O138" s="80"/>
      <c r="P138" s="58">
        <v>875</v>
      </c>
      <c r="Q138" s="81">
        <v>4367653000</v>
      </c>
      <c r="R138" s="82">
        <v>782.26950354803694</v>
      </c>
      <c r="S138" s="58">
        <v>762</v>
      </c>
      <c r="T138" s="83">
        <v>5413.84</v>
      </c>
      <c r="U138" s="83">
        <v>5418.2</v>
      </c>
      <c r="V138" s="83">
        <v>9.31</v>
      </c>
      <c r="W138" s="55">
        <v>9.25</v>
      </c>
      <c r="X138" s="55">
        <v>9.6999999999999993</v>
      </c>
      <c r="Y138" s="55">
        <v>9.58</v>
      </c>
      <c r="Z138" s="55">
        <v>9.5299999999999994</v>
      </c>
      <c r="AA138" s="55">
        <v>9.44</v>
      </c>
      <c r="AB138" s="84">
        <v>9.3699999999999992</v>
      </c>
      <c r="AC138" s="84">
        <v>7.47</v>
      </c>
      <c r="AD138" s="85"/>
      <c r="AE138" s="72">
        <v>9.5</v>
      </c>
      <c r="AF138" s="73" t="str">
        <f t="shared" si="2"/>
        <v>No</v>
      </c>
    </row>
    <row r="139" spans="1:32" ht="12.75" hidden="1" x14ac:dyDescent="0.2">
      <c r="A139" s="227">
        <v>44696</v>
      </c>
      <c r="B139" s="53">
        <v>0.375</v>
      </c>
      <c r="C139" s="229">
        <v>135</v>
      </c>
      <c r="D139" s="55">
        <v>10.18</v>
      </c>
      <c r="E139" s="230"/>
      <c r="F139" s="55"/>
      <c r="G139" s="58">
        <v>2470709</v>
      </c>
      <c r="H139" s="76">
        <v>134.9589007972416</v>
      </c>
      <c r="I139" s="77"/>
      <c r="J139" s="78"/>
      <c r="K139" s="77"/>
      <c r="L139" s="79"/>
      <c r="M139" s="58">
        <v>4888407500</v>
      </c>
      <c r="N139" s="76">
        <v>897.77070063427993</v>
      </c>
      <c r="O139" s="80"/>
      <c r="P139" s="58">
        <v>895</v>
      </c>
      <c r="Q139" s="81">
        <v>4368871000</v>
      </c>
      <c r="R139" s="82">
        <v>775.79617834164799</v>
      </c>
      <c r="S139" s="58">
        <v>790</v>
      </c>
      <c r="T139" s="83">
        <v>5413.9800000000005</v>
      </c>
      <c r="U139" s="83">
        <v>5418.34</v>
      </c>
      <c r="V139" s="83">
        <v>9.31</v>
      </c>
      <c r="W139" s="55">
        <v>9.2200000000000006</v>
      </c>
      <c r="X139" s="55">
        <v>9.7100000000000009</v>
      </c>
      <c r="Y139" s="55">
        <v>9.6199999999999992</v>
      </c>
      <c r="Z139" s="55">
        <v>9.57</v>
      </c>
      <c r="AA139" s="55">
        <v>9.5</v>
      </c>
      <c r="AB139" s="84">
        <v>9.34</v>
      </c>
      <c r="AC139" s="84">
        <v>7.61</v>
      </c>
      <c r="AD139" s="85" t="s">
        <v>631</v>
      </c>
      <c r="AE139" s="72">
        <v>9.5</v>
      </c>
      <c r="AF139" s="73" t="str">
        <f t="shared" si="2"/>
        <v>No</v>
      </c>
    </row>
    <row r="140" spans="1:32" ht="12.75" hidden="1" x14ac:dyDescent="0.2">
      <c r="A140" s="226">
        <v>44697</v>
      </c>
      <c r="B140" s="53">
        <v>0.34375</v>
      </c>
      <c r="C140" s="229">
        <v>135</v>
      </c>
      <c r="D140" s="55">
        <v>10.15</v>
      </c>
      <c r="E140" s="230"/>
      <c r="F140" s="55"/>
      <c r="G140" s="58">
        <v>2471357</v>
      </c>
      <c r="H140" s="76">
        <v>135.01743975263471</v>
      </c>
      <c r="I140" s="77"/>
      <c r="J140" s="78"/>
      <c r="K140" s="77"/>
      <c r="L140" s="79"/>
      <c r="M140" s="58">
        <v>4889675500</v>
      </c>
      <c r="N140" s="76">
        <v>908.96057347670251</v>
      </c>
      <c r="O140" s="80"/>
      <c r="P140" s="58">
        <v>972</v>
      </c>
      <c r="Q140" s="81">
        <v>4369971500</v>
      </c>
      <c r="R140" s="82">
        <v>788.88888888888891</v>
      </c>
      <c r="S140" s="58">
        <v>804</v>
      </c>
      <c r="T140" s="83">
        <v>5413.85</v>
      </c>
      <c r="U140" s="83">
        <v>5418.21</v>
      </c>
      <c r="V140" s="83">
        <v>9.2100000000000009</v>
      </c>
      <c r="W140" s="55">
        <v>9.06</v>
      </c>
      <c r="X140" s="55">
        <v>9.43</v>
      </c>
      <c r="Y140" s="55">
        <v>9.5500000000000007</v>
      </c>
      <c r="Z140" s="55">
        <v>9.58</v>
      </c>
      <c r="AA140" s="55">
        <v>9.41</v>
      </c>
      <c r="AB140" s="84">
        <v>9.2899999999999991</v>
      </c>
      <c r="AC140" s="84">
        <v>7.4</v>
      </c>
      <c r="AD140" s="85"/>
      <c r="AE140" s="72">
        <v>9.5</v>
      </c>
      <c r="AF140" s="73" t="str">
        <f t="shared" si="2"/>
        <v>No</v>
      </c>
    </row>
    <row r="141" spans="1:32" ht="12.75" hidden="1" x14ac:dyDescent="0.2">
      <c r="A141" s="227">
        <v>44698</v>
      </c>
      <c r="B141" s="53">
        <v>0.32291666666666669</v>
      </c>
      <c r="C141" s="229">
        <v>135</v>
      </c>
      <c r="D141" s="55">
        <v>10.06</v>
      </c>
      <c r="E141" s="230"/>
      <c r="F141" s="55"/>
      <c r="G141" s="58">
        <v>2472029</v>
      </c>
      <c r="H141" s="76">
        <v>135.37394786793587</v>
      </c>
      <c r="I141" s="77"/>
      <c r="J141" s="78"/>
      <c r="K141" s="77"/>
      <c r="L141" s="79"/>
      <c r="M141" s="58">
        <v>4890987000</v>
      </c>
      <c r="N141" s="76">
        <v>930.14184397393512</v>
      </c>
      <c r="O141" s="80"/>
      <c r="P141" s="58">
        <v>879</v>
      </c>
      <c r="Q141" s="81">
        <v>4371113000</v>
      </c>
      <c r="R141" s="82">
        <v>809.57446808711165</v>
      </c>
      <c r="S141" s="58">
        <v>809</v>
      </c>
      <c r="T141" s="83">
        <v>5413.85</v>
      </c>
      <c r="U141" s="83">
        <v>5418.21</v>
      </c>
      <c r="V141" s="83">
        <v>9.25</v>
      </c>
      <c r="W141" s="55">
        <v>9.06</v>
      </c>
      <c r="X141" s="55">
        <v>9.58</v>
      </c>
      <c r="Y141" s="55">
        <v>9.49</v>
      </c>
      <c r="Z141" s="55">
        <v>9.4700000000000006</v>
      </c>
      <c r="AA141" s="55">
        <v>9.43</v>
      </c>
      <c r="AB141" s="84">
        <v>9.27</v>
      </c>
      <c r="AC141" s="84">
        <v>7.29</v>
      </c>
      <c r="AD141" s="85"/>
      <c r="AE141" s="72">
        <v>9.5</v>
      </c>
      <c r="AF141" s="73" t="str">
        <f t="shared" si="2"/>
        <v>No</v>
      </c>
    </row>
    <row r="142" spans="1:32" ht="12.75" hidden="1" x14ac:dyDescent="0.2">
      <c r="A142" s="226">
        <v>44699</v>
      </c>
      <c r="B142" s="53">
        <v>0.33680555555555558</v>
      </c>
      <c r="C142" s="229">
        <v>135</v>
      </c>
      <c r="D142" s="55">
        <v>10.220000000000001</v>
      </c>
      <c r="E142" s="230"/>
      <c r="F142" s="55"/>
      <c r="G142" s="58">
        <v>2472697</v>
      </c>
      <c r="H142" s="76">
        <v>135.23841337807539</v>
      </c>
      <c r="I142" s="77"/>
      <c r="J142" s="78"/>
      <c r="K142" s="77"/>
      <c r="L142" s="79"/>
      <c r="M142" s="58">
        <v>4892292000</v>
      </c>
      <c r="N142" s="76">
        <v>893.83561643693076</v>
      </c>
      <c r="O142" s="80"/>
      <c r="P142" s="58">
        <v>894</v>
      </c>
      <c r="Q142" s="81">
        <v>4372197500</v>
      </c>
      <c r="R142" s="82">
        <v>742.80821917689764</v>
      </c>
      <c r="S142" s="58">
        <v>725</v>
      </c>
      <c r="T142" s="83">
        <v>5413.8600000000006</v>
      </c>
      <c r="U142" s="83">
        <v>5418.22</v>
      </c>
      <c r="V142" s="83">
        <v>9.2200000000000006</v>
      </c>
      <c r="W142" s="55">
        <v>9.0299999999999994</v>
      </c>
      <c r="X142" s="55">
        <v>9.56</v>
      </c>
      <c r="Y142" s="55">
        <v>9.51</v>
      </c>
      <c r="Z142" s="55">
        <v>9.3800000000000008</v>
      </c>
      <c r="AA142" s="55">
        <v>9.35</v>
      </c>
      <c r="AB142" s="84">
        <v>9.27</v>
      </c>
      <c r="AC142" s="84">
        <v>7.32</v>
      </c>
      <c r="AD142" s="85"/>
      <c r="AE142" s="72">
        <v>9.5</v>
      </c>
      <c r="AF142" s="73" t="str">
        <f t="shared" si="2"/>
        <v>No</v>
      </c>
    </row>
    <row r="143" spans="1:32" ht="12.75" hidden="1" x14ac:dyDescent="0.2">
      <c r="A143" s="227">
        <v>44700</v>
      </c>
      <c r="B143" s="53">
        <v>0.30208333333333331</v>
      </c>
      <c r="C143" s="229">
        <v>135</v>
      </c>
      <c r="D143" s="55">
        <v>10.130000000000001</v>
      </c>
      <c r="E143" s="230"/>
      <c r="F143" s="55"/>
      <c r="G143" s="58">
        <v>2473338</v>
      </c>
      <c r="H143" s="76">
        <v>134.99618019778731</v>
      </c>
      <c r="I143" s="77"/>
      <c r="J143" s="78"/>
      <c r="K143" s="77"/>
      <c r="L143" s="79"/>
      <c r="M143" s="58">
        <v>4893546500</v>
      </c>
      <c r="N143" s="76">
        <v>902.51798560848727</v>
      </c>
      <c r="O143" s="80"/>
      <c r="P143" s="58">
        <v>868</v>
      </c>
      <c r="Q143" s="81">
        <v>4373122500</v>
      </c>
      <c r="R143" s="82">
        <v>665.46762589705122</v>
      </c>
      <c r="S143" s="58">
        <v>686</v>
      </c>
      <c r="T143" s="83">
        <v>5413.84</v>
      </c>
      <c r="U143" s="83">
        <v>5418.2</v>
      </c>
      <c r="V143" s="83">
        <v>9.18</v>
      </c>
      <c r="W143" s="55">
        <v>9.0500000000000007</v>
      </c>
      <c r="X143" s="55">
        <v>9.65</v>
      </c>
      <c r="Y143" s="55">
        <v>9.56</v>
      </c>
      <c r="Z143" s="55">
        <v>9.4</v>
      </c>
      <c r="AA143" s="55">
        <v>9.3800000000000008</v>
      </c>
      <c r="AB143" s="84">
        <v>9.26</v>
      </c>
      <c r="AC143" s="84">
        <v>7.44</v>
      </c>
      <c r="AD143" s="85"/>
      <c r="AE143" s="72">
        <v>9.5</v>
      </c>
      <c r="AF143" s="73" t="str">
        <f t="shared" si="2"/>
        <v>No</v>
      </c>
    </row>
    <row r="144" spans="1:32" ht="12.75" hidden="1" x14ac:dyDescent="0.2">
      <c r="A144" s="226">
        <v>44701</v>
      </c>
      <c r="B144" s="53">
        <v>0.31597222222222221</v>
      </c>
      <c r="C144" s="229">
        <v>135</v>
      </c>
      <c r="D144" s="55">
        <v>10.28</v>
      </c>
      <c r="E144" s="230"/>
      <c r="F144" s="55"/>
      <c r="G144" s="58">
        <v>2474037</v>
      </c>
      <c r="H144" s="76">
        <v>135.096089267785</v>
      </c>
      <c r="I144" s="77"/>
      <c r="J144" s="78"/>
      <c r="K144" s="77"/>
      <c r="L144" s="79"/>
      <c r="M144" s="58">
        <v>4894913500</v>
      </c>
      <c r="N144" s="76">
        <v>936.3013698682397</v>
      </c>
      <c r="O144" s="80"/>
      <c r="P144" s="58">
        <v>1076</v>
      </c>
      <c r="Q144" s="81">
        <v>4374110000</v>
      </c>
      <c r="R144" s="82">
        <v>676.36986301747379</v>
      </c>
      <c r="S144" s="58">
        <v>719</v>
      </c>
      <c r="T144" s="83">
        <v>5413.84</v>
      </c>
      <c r="U144" s="83">
        <v>5418.2</v>
      </c>
      <c r="V144" s="83">
        <v>9.2200000000000006</v>
      </c>
      <c r="W144" s="55">
        <v>9.06</v>
      </c>
      <c r="X144" s="55">
        <v>9.67</v>
      </c>
      <c r="Y144" s="55">
        <v>9.59</v>
      </c>
      <c r="Z144" s="55">
        <v>9.49</v>
      </c>
      <c r="AA144" s="55">
        <v>9.3800000000000008</v>
      </c>
      <c r="AB144" s="84">
        <v>9.25</v>
      </c>
      <c r="AC144" s="84">
        <v>7.42</v>
      </c>
      <c r="AD144" s="85"/>
      <c r="AE144" s="72">
        <v>9.5</v>
      </c>
      <c r="AF144" s="73" t="str">
        <f t="shared" si="2"/>
        <v>No</v>
      </c>
    </row>
    <row r="145" spans="1:32" ht="12.75" hidden="1" x14ac:dyDescent="0.2">
      <c r="A145" s="227">
        <v>44702</v>
      </c>
      <c r="B145" s="53">
        <v>0.2986111111111111</v>
      </c>
      <c r="C145" s="229">
        <v>135</v>
      </c>
      <c r="D145" s="55">
        <v>10.3</v>
      </c>
      <c r="E145" s="230"/>
      <c r="F145" s="55"/>
      <c r="G145" s="58">
        <v>2474819</v>
      </c>
      <c r="H145" s="76">
        <v>135.38992124184762</v>
      </c>
      <c r="I145" s="77"/>
      <c r="J145" s="78"/>
      <c r="K145" s="77"/>
      <c r="L145" s="79"/>
      <c r="M145" s="58">
        <v>4896439500</v>
      </c>
      <c r="N145" s="76">
        <v>1078.4452296802042</v>
      </c>
      <c r="O145" s="80"/>
      <c r="P145" s="58">
        <v>865</v>
      </c>
      <c r="Q145" s="81">
        <v>4375303500</v>
      </c>
      <c r="R145" s="82">
        <v>843.46289752511393</v>
      </c>
      <c r="S145" s="58">
        <v>930</v>
      </c>
      <c r="T145" s="83">
        <v>5413.79</v>
      </c>
      <c r="U145" s="83">
        <v>5418.15</v>
      </c>
      <c r="V145" s="83">
        <v>9.23</v>
      </c>
      <c r="W145" s="55">
        <v>9.0299999999999994</v>
      </c>
      <c r="X145" s="55">
        <v>9.6300000000000008</v>
      </c>
      <c r="Y145" s="55">
        <v>9.6</v>
      </c>
      <c r="Z145" s="55">
        <v>9.51</v>
      </c>
      <c r="AA145" s="55">
        <v>9.4600000000000009</v>
      </c>
      <c r="AB145" s="84">
        <v>9.26</v>
      </c>
      <c r="AC145" s="84">
        <v>7.33</v>
      </c>
      <c r="AD145" s="85"/>
      <c r="AE145" s="72">
        <v>9.5</v>
      </c>
      <c r="AF145" s="73" t="str">
        <f t="shared" si="2"/>
        <v>No</v>
      </c>
    </row>
    <row r="146" spans="1:32" ht="12.75" hidden="1" x14ac:dyDescent="0.2">
      <c r="A146" s="226">
        <v>44703</v>
      </c>
      <c r="B146" s="53">
        <v>0.35069444444444442</v>
      </c>
      <c r="C146" s="229">
        <v>135</v>
      </c>
      <c r="D146" s="55">
        <v>10.35</v>
      </c>
      <c r="E146" s="230"/>
      <c r="F146" s="55"/>
      <c r="G146" s="58">
        <v>2475518</v>
      </c>
      <c r="H146" s="76">
        <v>135.24449214870896</v>
      </c>
      <c r="I146" s="77"/>
      <c r="J146" s="78"/>
      <c r="K146" s="77"/>
      <c r="L146" s="79"/>
      <c r="M146" s="58">
        <v>4897805000</v>
      </c>
      <c r="N146" s="76">
        <v>901.32013201112352</v>
      </c>
      <c r="O146" s="80"/>
      <c r="P146" s="58">
        <v>897</v>
      </c>
      <c r="Q146" s="81">
        <v>4376621000</v>
      </c>
      <c r="R146" s="82">
        <v>869.63696369436491</v>
      </c>
      <c r="S146" s="58">
        <v>812</v>
      </c>
      <c r="T146" s="83">
        <v>5413.83</v>
      </c>
      <c r="U146" s="83">
        <v>5418.19</v>
      </c>
      <c r="V146" s="83">
        <v>9.41</v>
      </c>
      <c r="W146" s="55">
        <v>9.27</v>
      </c>
      <c r="X146" s="55">
        <v>9.74</v>
      </c>
      <c r="Y146" s="55">
        <v>9.6999999999999993</v>
      </c>
      <c r="Z146" s="55">
        <v>9.6</v>
      </c>
      <c r="AA146" s="55">
        <v>9.52</v>
      </c>
      <c r="AB146" s="84">
        <v>9.4499999999999993</v>
      </c>
      <c r="AC146" s="84">
        <v>7.49</v>
      </c>
      <c r="AD146" s="85"/>
      <c r="AE146" s="72">
        <v>9.5</v>
      </c>
      <c r="AF146" s="73" t="str">
        <f t="shared" si="2"/>
        <v>No</v>
      </c>
    </row>
    <row r="147" spans="1:32" ht="12.75" hidden="1" x14ac:dyDescent="0.2">
      <c r="A147" s="227">
        <v>44704</v>
      </c>
      <c r="B147" s="53">
        <v>0.31597222222222221</v>
      </c>
      <c r="C147" s="229">
        <v>135</v>
      </c>
      <c r="D147" s="55">
        <v>10.44</v>
      </c>
      <c r="E147" s="230"/>
      <c r="F147" s="55"/>
      <c r="G147" s="58">
        <v>2476180</v>
      </c>
      <c r="H147" s="76">
        <v>135.16300208869714</v>
      </c>
      <c r="I147" s="77"/>
      <c r="J147" s="78"/>
      <c r="K147" s="77"/>
      <c r="L147" s="79"/>
      <c r="M147" s="58">
        <v>4899099000</v>
      </c>
      <c r="N147" s="76">
        <v>930.93525180245956</v>
      </c>
      <c r="O147" s="80"/>
      <c r="P147" s="58">
        <v>891</v>
      </c>
      <c r="Q147" s="81">
        <v>4377754000</v>
      </c>
      <c r="R147" s="82">
        <v>815.10791367247805</v>
      </c>
      <c r="S147" s="58">
        <v>816</v>
      </c>
      <c r="T147" s="83">
        <v>5413.84</v>
      </c>
      <c r="U147" s="83">
        <v>5418.2</v>
      </c>
      <c r="V147" s="83">
        <v>9.4499999999999993</v>
      </c>
      <c r="W147" s="55">
        <v>9.1999999999999993</v>
      </c>
      <c r="X147" s="55">
        <v>9.61</v>
      </c>
      <c r="Y147" s="55">
        <v>9.64</v>
      </c>
      <c r="Z147" s="55">
        <v>9.58</v>
      </c>
      <c r="AA147" s="55">
        <v>9.59</v>
      </c>
      <c r="AB147" s="84">
        <v>9.3699999999999992</v>
      </c>
      <c r="AC147" s="84">
        <v>7.51</v>
      </c>
      <c r="AD147" s="85"/>
      <c r="AE147" s="72">
        <v>9.5</v>
      </c>
      <c r="AF147" s="73" t="str">
        <f t="shared" si="2"/>
        <v>No</v>
      </c>
    </row>
    <row r="148" spans="1:32" ht="12.75" hidden="1" x14ac:dyDescent="0.2">
      <c r="A148" s="226">
        <v>44705</v>
      </c>
      <c r="B148" s="53">
        <v>0.42708333333333331</v>
      </c>
      <c r="C148" s="229">
        <v>135</v>
      </c>
      <c r="D148" s="55">
        <v>10.24</v>
      </c>
      <c r="E148" s="230">
        <v>130</v>
      </c>
      <c r="F148" s="55"/>
      <c r="G148" s="58">
        <v>2476920</v>
      </c>
      <c r="H148" s="76">
        <v>135.34689271426763</v>
      </c>
      <c r="I148" s="77"/>
      <c r="J148" s="78"/>
      <c r="K148" s="77"/>
      <c r="L148" s="79"/>
      <c r="M148" s="58">
        <v>4900543500</v>
      </c>
      <c r="N148" s="76">
        <v>902.81249999540182</v>
      </c>
      <c r="O148" s="80"/>
      <c r="P148" s="58">
        <v>883</v>
      </c>
      <c r="Q148" s="81">
        <v>4378939000</v>
      </c>
      <c r="R148" s="82">
        <v>740.62499999622787</v>
      </c>
      <c r="S148" s="58">
        <v>737</v>
      </c>
      <c r="T148" s="83">
        <v>5413.84</v>
      </c>
      <c r="U148" s="83">
        <v>5418.2</v>
      </c>
      <c r="V148" s="83">
        <v>9.3800000000000008</v>
      </c>
      <c r="W148" s="55">
        <v>9.25</v>
      </c>
      <c r="X148" s="55">
        <v>9.7799999999999994</v>
      </c>
      <c r="Y148" s="55">
        <v>9.6999999999999993</v>
      </c>
      <c r="Z148" s="55">
        <v>9.56</v>
      </c>
      <c r="AA148" s="55">
        <v>9.6</v>
      </c>
      <c r="AB148" s="84">
        <v>9.43</v>
      </c>
      <c r="AC148" s="84">
        <v>7.44</v>
      </c>
      <c r="AD148" s="85" t="s">
        <v>632</v>
      </c>
      <c r="AE148" s="72">
        <v>9.5</v>
      </c>
      <c r="AF148" s="73" t="str">
        <f t="shared" si="2"/>
        <v>No</v>
      </c>
    </row>
    <row r="149" spans="1:32" ht="12.75" hidden="1" x14ac:dyDescent="0.2">
      <c r="A149" s="227">
        <v>44706</v>
      </c>
      <c r="B149" s="53">
        <v>0.52430555555555558</v>
      </c>
      <c r="C149" s="229">
        <v>130</v>
      </c>
      <c r="D149" s="55">
        <v>10.210000000000001</v>
      </c>
      <c r="E149" s="230"/>
      <c r="F149" s="55"/>
      <c r="G149" s="58">
        <v>2477622</v>
      </c>
      <c r="H149" s="76">
        <v>130.24505365650927</v>
      </c>
      <c r="I149" s="77"/>
      <c r="J149" s="78"/>
      <c r="K149" s="77"/>
      <c r="L149" s="79"/>
      <c r="M149" s="58">
        <v>4901967500</v>
      </c>
      <c r="N149" s="76">
        <v>901.26582278746639</v>
      </c>
      <c r="O149" s="80"/>
      <c r="P149" s="58">
        <v>955</v>
      </c>
      <c r="Q149" s="81">
        <v>4380029500</v>
      </c>
      <c r="R149" s="82">
        <v>690.18987341975571</v>
      </c>
      <c r="S149" s="58">
        <v>696</v>
      </c>
      <c r="T149" s="83">
        <v>5413.89</v>
      </c>
      <c r="U149" s="83">
        <v>5418.25</v>
      </c>
      <c r="V149" s="83">
        <v>9.25</v>
      </c>
      <c r="W149" s="55">
        <v>9.1</v>
      </c>
      <c r="X149" s="55">
        <v>9.6</v>
      </c>
      <c r="Y149" s="55">
        <v>9.5500000000000007</v>
      </c>
      <c r="Z149" s="55">
        <v>9.4600000000000009</v>
      </c>
      <c r="AA149" s="55">
        <v>9.42</v>
      </c>
      <c r="AB149" s="84">
        <v>9.34</v>
      </c>
      <c r="AC149" s="84">
        <v>7.53</v>
      </c>
      <c r="AD149" s="85"/>
      <c r="AE149" s="72">
        <v>9.5</v>
      </c>
      <c r="AF149" s="73" t="str">
        <f t="shared" si="2"/>
        <v>No</v>
      </c>
    </row>
    <row r="150" spans="1:32" ht="12.75" hidden="1" x14ac:dyDescent="0.2">
      <c r="A150" s="226">
        <v>44707</v>
      </c>
      <c r="B150" s="53">
        <v>0.42708333333333331</v>
      </c>
      <c r="C150" s="229">
        <v>130</v>
      </c>
      <c r="D150" s="55">
        <v>10.210000000000001</v>
      </c>
      <c r="E150" s="230"/>
      <c r="F150" s="55"/>
      <c r="G150" s="58">
        <v>2478241</v>
      </c>
      <c r="H150" s="76">
        <v>130.62323532018519</v>
      </c>
      <c r="I150" s="77"/>
      <c r="J150" s="78"/>
      <c r="K150" s="77"/>
      <c r="L150" s="79"/>
      <c r="M150" s="58">
        <v>4903219500</v>
      </c>
      <c r="N150" s="76">
        <v>963.07692307347338</v>
      </c>
      <c r="O150" s="80"/>
      <c r="P150" s="58">
        <v>951</v>
      </c>
      <c r="Q150" s="81">
        <v>4380930000</v>
      </c>
      <c r="R150" s="82">
        <v>692.69230768982641</v>
      </c>
      <c r="S150" s="58">
        <v>762</v>
      </c>
      <c r="T150" s="83">
        <v>5413.8600000000006</v>
      </c>
      <c r="U150" s="83">
        <v>5418.22</v>
      </c>
      <c r="V150" s="83">
        <v>9.27</v>
      </c>
      <c r="W150" s="55">
        <v>9.07</v>
      </c>
      <c r="X150" s="55">
        <v>9.4600000000000009</v>
      </c>
      <c r="Y150" s="55">
        <v>9.48</v>
      </c>
      <c r="Z150" s="55">
        <v>9.34</v>
      </c>
      <c r="AA150" s="55">
        <v>9.31</v>
      </c>
      <c r="AB150" s="84">
        <v>9.1999999999999993</v>
      </c>
      <c r="AC150" s="84">
        <v>7.5</v>
      </c>
      <c r="AD150" s="85"/>
      <c r="AE150" s="72">
        <v>9.5</v>
      </c>
      <c r="AF150" s="73" t="str">
        <f t="shared" si="2"/>
        <v>No</v>
      </c>
    </row>
    <row r="151" spans="1:32" ht="12.75" hidden="1" x14ac:dyDescent="0.2">
      <c r="A151" s="227">
        <v>44708</v>
      </c>
      <c r="B151" s="53">
        <v>0.4375</v>
      </c>
      <c r="C151" s="229">
        <v>130</v>
      </c>
      <c r="D151" s="55">
        <v>10.14</v>
      </c>
      <c r="E151" s="230"/>
      <c r="F151" s="55"/>
      <c r="G151" s="58">
        <v>2478955</v>
      </c>
      <c r="H151" s="76">
        <v>130.45599302773013</v>
      </c>
      <c r="I151" s="77"/>
      <c r="J151" s="78"/>
      <c r="K151" s="77"/>
      <c r="L151" s="79"/>
      <c r="M151" s="58">
        <v>4904665500</v>
      </c>
      <c r="N151" s="76">
        <v>993.81443299207615</v>
      </c>
      <c r="O151" s="80"/>
      <c r="P151" s="58">
        <v>1082</v>
      </c>
      <c r="Q151" s="81">
        <v>4382052000</v>
      </c>
      <c r="R151" s="82">
        <v>771.13402062040768</v>
      </c>
      <c r="S151" s="58">
        <v>820</v>
      </c>
      <c r="T151" s="83">
        <v>5413.88</v>
      </c>
      <c r="U151" s="83">
        <v>5418.24</v>
      </c>
      <c r="V151" s="83">
        <v>9.15</v>
      </c>
      <c r="W151" s="55">
        <v>9.08</v>
      </c>
      <c r="X151" s="55">
        <v>9.48</v>
      </c>
      <c r="Y151" s="55">
        <v>9.49</v>
      </c>
      <c r="Z151" s="55">
        <v>9.4</v>
      </c>
      <c r="AA151" s="55">
        <v>9.36</v>
      </c>
      <c r="AB151" s="84">
        <v>9.2899999999999991</v>
      </c>
      <c r="AC151" s="84">
        <v>7.26</v>
      </c>
      <c r="AD151" s="85"/>
      <c r="AE151" s="72">
        <v>9.5</v>
      </c>
      <c r="AF151" s="73" t="str">
        <f t="shared" si="2"/>
        <v>No</v>
      </c>
    </row>
    <row r="152" spans="1:32" ht="12.75" hidden="1" x14ac:dyDescent="0.2">
      <c r="A152" s="226">
        <v>44709</v>
      </c>
      <c r="B152" s="53">
        <v>0.40625</v>
      </c>
      <c r="C152" s="229">
        <v>130</v>
      </c>
      <c r="D152" s="55">
        <v>10.08</v>
      </c>
      <c r="E152" s="230"/>
      <c r="F152" s="55"/>
      <c r="G152" s="58">
        <v>2479664</v>
      </c>
      <c r="H152" s="76">
        <v>130.48997698020611</v>
      </c>
      <c r="I152" s="77"/>
      <c r="J152" s="78"/>
      <c r="K152" s="77"/>
      <c r="L152" s="79"/>
      <c r="M152" s="58">
        <v>4906101000</v>
      </c>
      <c r="N152" s="76">
        <v>1029.0322580645161</v>
      </c>
      <c r="O152" s="80"/>
      <c r="P152" s="58">
        <v>886</v>
      </c>
      <c r="Q152" s="81">
        <v>4383257000</v>
      </c>
      <c r="R152" s="82">
        <v>863.79928315412189</v>
      </c>
      <c r="S152" s="58">
        <v>883</v>
      </c>
      <c r="T152" s="83">
        <v>5413.83</v>
      </c>
      <c r="U152" s="83">
        <v>5418.19</v>
      </c>
      <c r="V152" s="83">
        <v>9.19</v>
      </c>
      <c r="W152" s="55">
        <v>9.09</v>
      </c>
      <c r="X152" s="55">
        <v>9.41</v>
      </c>
      <c r="Y152" s="55">
        <v>9.43</v>
      </c>
      <c r="Z152" s="55">
        <v>9.36</v>
      </c>
      <c r="AA152" s="55">
        <v>9.3000000000000007</v>
      </c>
      <c r="AB152" s="84">
        <v>9.16</v>
      </c>
      <c r="AC152" s="84">
        <v>7.37</v>
      </c>
      <c r="AD152" s="85"/>
      <c r="AE152" s="72">
        <v>9.5</v>
      </c>
      <c r="AF152" s="73" t="str">
        <f t="shared" si="2"/>
        <v>No</v>
      </c>
    </row>
    <row r="153" spans="1:32" ht="12.75" hidden="1" x14ac:dyDescent="0.2">
      <c r="A153" s="227">
        <v>44710</v>
      </c>
      <c r="B153" s="53">
        <v>0.4375</v>
      </c>
      <c r="C153" s="229">
        <v>130</v>
      </c>
      <c r="D153" s="55">
        <v>10.17</v>
      </c>
      <c r="E153" s="230"/>
      <c r="F153" s="55"/>
      <c r="G153" s="58">
        <v>2480456</v>
      </c>
      <c r="H153" s="76">
        <v>129.92674805407216</v>
      </c>
      <c r="I153" s="77"/>
      <c r="J153" s="78"/>
      <c r="K153" s="77"/>
      <c r="L153" s="79"/>
      <c r="M153" s="58">
        <v>4907711500</v>
      </c>
      <c r="N153" s="76">
        <v>1084.5117845117845</v>
      </c>
      <c r="O153" s="80"/>
      <c r="P153" s="58">
        <v>1580</v>
      </c>
      <c r="Q153" s="81">
        <v>4384618000</v>
      </c>
      <c r="R153" s="82">
        <v>916.49831649831651</v>
      </c>
      <c r="S153" s="58">
        <v>1105</v>
      </c>
      <c r="T153" s="83">
        <v>5414.01</v>
      </c>
      <c r="U153" s="83">
        <v>5418.37</v>
      </c>
      <c r="V153" s="83">
        <v>9.24</v>
      </c>
      <c r="W153" s="55">
        <v>9.1199999999999992</v>
      </c>
      <c r="X153" s="55">
        <v>9.5299999999999994</v>
      </c>
      <c r="Y153" s="55">
        <v>9.48</v>
      </c>
      <c r="Z153" s="55">
        <v>9.43</v>
      </c>
      <c r="AA153" s="55">
        <v>9.3800000000000008</v>
      </c>
      <c r="AB153" s="84">
        <v>9.2799999999999994</v>
      </c>
      <c r="AC153" s="84">
        <v>7.49</v>
      </c>
      <c r="AD153" s="85"/>
      <c r="AE153" s="72">
        <v>9.5</v>
      </c>
      <c r="AF153" s="73" t="str">
        <f t="shared" si="2"/>
        <v>No</v>
      </c>
    </row>
    <row r="154" spans="1:32" ht="12.75" hidden="1" x14ac:dyDescent="0.2">
      <c r="A154" s="226">
        <v>44711</v>
      </c>
      <c r="B154" s="53">
        <v>0.46527777777777773</v>
      </c>
      <c r="C154" s="229">
        <v>130</v>
      </c>
      <c r="D154" s="55">
        <v>10.39</v>
      </c>
      <c r="E154" s="230"/>
      <c r="F154" s="55"/>
      <c r="G154" s="58">
        <v>2481361</v>
      </c>
      <c r="H154" s="76">
        <v>126.57581646646476</v>
      </c>
      <c r="I154" s="77"/>
      <c r="J154" s="78"/>
      <c r="K154" s="77"/>
      <c r="L154" s="79"/>
      <c r="M154" s="58">
        <v>4909600500</v>
      </c>
      <c r="N154" s="76">
        <v>1276.3513513473356</v>
      </c>
      <c r="O154" s="80"/>
      <c r="P154" s="58">
        <v>892</v>
      </c>
      <c r="Q154" s="81">
        <v>4386391500</v>
      </c>
      <c r="R154" s="82">
        <v>1198.3108108070405</v>
      </c>
      <c r="S154" s="58">
        <v>1172</v>
      </c>
      <c r="T154" s="83">
        <v>5413.8200000000006</v>
      </c>
      <c r="U154" s="83">
        <v>5418.18</v>
      </c>
      <c r="V154" s="83">
        <v>9.36</v>
      </c>
      <c r="W154" s="55">
        <v>9.26</v>
      </c>
      <c r="X154" s="55">
        <v>9.65</v>
      </c>
      <c r="Y154" s="55">
        <v>9.6300000000000008</v>
      </c>
      <c r="Z154" s="55">
        <v>9.6199999999999992</v>
      </c>
      <c r="AA154" s="55">
        <v>9.52</v>
      </c>
      <c r="AB154" s="84">
        <v>9.4</v>
      </c>
      <c r="AC154" s="84">
        <v>7.39</v>
      </c>
      <c r="AD154" s="85"/>
      <c r="AE154" s="72">
        <v>9.5</v>
      </c>
      <c r="AF154" s="73" t="str">
        <f t="shared" si="2"/>
        <v>No</v>
      </c>
    </row>
    <row r="155" spans="1:32" ht="12.75" hidden="1" x14ac:dyDescent="0.2">
      <c r="A155" s="227">
        <v>44712</v>
      </c>
      <c r="B155" s="53">
        <v>0.4201388888888889</v>
      </c>
      <c r="C155" s="229">
        <v>130</v>
      </c>
      <c r="D155" s="55">
        <v>10.28</v>
      </c>
      <c r="E155" s="230"/>
      <c r="F155" s="55"/>
      <c r="G155" s="58">
        <v>2482126</v>
      </c>
      <c r="H155" s="76">
        <v>130.10209613184358</v>
      </c>
      <c r="I155" s="77"/>
      <c r="J155" s="78"/>
      <c r="K155" s="77"/>
      <c r="L155" s="79"/>
      <c r="M155" s="58">
        <v>4911154000</v>
      </c>
      <c r="N155" s="76">
        <v>1129.8181818200949</v>
      </c>
      <c r="O155" s="80"/>
      <c r="P155" s="58">
        <v>901</v>
      </c>
      <c r="Q155" s="81">
        <v>4387954500</v>
      </c>
      <c r="R155" s="82">
        <v>1136.7272727291975</v>
      </c>
      <c r="S155" s="58">
        <v>1050</v>
      </c>
      <c r="T155" s="83">
        <v>5413.9100000000008</v>
      </c>
      <c r="U155" s="83">
        <v>5418.27</v>
      </c>
      <c r="V155" s="83">
        <v>9.33</v>
      </c>
      <c r="W155" s="55">
        <v>9.19</v>
      </c>
      <c r="X155" s="55">
        <v>9.6300000000000008</v>
      </c>
      <c r="Y155" s="55">
        <v>9.56</v>
      </c>
      <c r="Z155" s="55">
        <v>9.6</v>
      </c>
      <c r="AA155" s="55">
        <v>9.49</v>
      </c>
      <c r="AB155" s="84">
        <v>9.35</v>
      </c>
      <c r="AC155" s="84">
        <v>7.41</v>
      </c>
      <c r="AD155" s="85"/>
      <c r="AE155" s="72">
        <v>9.5</v>
      </c>
      <c r="AF155" s="73" t="str">
        <f t="shared" si="2"/>
        <v>No</v>
      </c>
    </row>
    <row r="156" spans="1:32" ht="12.75" hidden="1" x14ac:dyDescent="0.2">
      <c r="A156" s="226">
        <v>44713</v>
      </c>
      <c r="B156" s="53">
        <v>0.40277777777777773</v>
      </c>
      <c r="C156" s="229">
        <v>130</v>
      </c>
      <c r="D156" s="55">
        <v>10.26</v>
      </c>
      <c r="E156" s="230"/>
      <c r="F156" s="55"/>
      <c r="G156" s="58">
        <v>2482814</v>
      </c>
      <c r="H156" s="76">
        <v>130.25449323571189</v>
      </c>
      <c r="I156" s="77"/>
      <c r="J156" s="78"/>
      <c r="K156" s="77"/>
      <c r="L156" s="79"/>
      <c r="M156" s="58">
        <v>4912549500</v>
      </c>
      <c r="N156" s="76">
        <v>986.21908127046208</v>
      </c>
      <c r="O156" s="80"/>
      <c r="P156" s="58">
        <v>1013</v>
      </c>
      <c r="Q156" s="81">
        <v>4389160000</v>
      </c>
      <c r="R156" s="82">
        <v>851.94346289612463</v>
      </c>
      <c r="S156" s="58">
        <v>839</v>
      </c>
      <c r="T156" s="83">
        <v>5413.89</v>
      </c>
      <c r="U156" s="83">
        <v>5418.25</v>
      </c>
      <c r="V156" s="83">
        <v>9.35</v>
      </c>
      <c r="W156" s="55">
        <v>9.2200000000000006</v>
      </c>
      <c r="X156" s="55">
        <v>9.66</v>
      </c>
      <c r="Y156" s="55">
        <v>9.64</v>
      </c>
      <c r="Z156" s="55">
        <v>9.6199999999999992</v>
      </c>
      <c r="AA156" s="55">
        <v>9.57</v>
      </c>
      <c r="AB156" s="84">
        <v>9.4499999999999993</v>
      </c>
      <c r="AC156" s="84">
        <v>7.32</v>
      </c>
      <c r="AD156" s="85"/>
      <c r="AE156" s="72">
        <v>9.5</v>
      </c>
      <c r="AF156" s="73" t="str">
        <f t="shared" si="2"/>
        <v>No</v>
      </c>
    </row>
    <row r="157" spans="1:32" ht="12.75" hidden="1" x14ac:dyDescent="0.2">
      <c r="A157" s="227">
        <v>44714</v>
      </c>
      <c r="B157" s="53">
        <v>0.39583333333333331</v>
      </c>
      <c r="C157" s="229">
        <v>130</v>
      </c>
      <c r="D157" s="55">
        <v>10.07</v>
      </c>
      <c r="E157" s="230"/>
      <c r="F157" s="55"/>
      <c r="G157" s="58">
        <v>2483525</v>
      </c>
      <c r="H157" s="76">
        <v>130.22305964664861</v>
      </c>
      <c r="I157" s="77"/>
      <c r="J157" s="78"/>
      <c r="K157" s="77"/>
      <c r="L157" s="79"/>
      <c r="M157" s="58">
        <v>4913992000</v>
      </c>
      <c r="N157" s="76">
        <v>1008.7412587420799</v>
      </c>
      <c r="O157" s="80"/>
      <c r="P157" s="58">
        <v>1052</v>
      </c>
      <c r="Q157" s="81">
        <v>4390323500</v>
      </c>
      <c r="R157" s="82">
        <v>813.63636363702597</v>
      </c>
      <c r="S157" s="58">
        <v>829</v>
      </c>
      <c r="T157" s="83">
        <v>5413.89</v>
      </c>
      <c r="U157" s="83">
        <v>5418.25</v>
      </c>
      <c r="V157" s="83">
        <v>9.3800000000000008</v>
      </c>
      <c r="W157" s="55">
        <v>9.32</v>
      </c>
      <c r="X157" s="55">
        <v>9.69</v>
      </c>
      <c r="Y157" s="55">
        <v>9.6300000000000008</v>
      </c>
      <c r="Z157" s="55">
        <v>9.64</v>
      </c>
      <c r="AA157" s="55">
        <v>9.61</v>
      </c>
      <c r="AB157" s="84">
        <v>9.44</v>
      </c>
      <c r="AC157" s="84">
        <v>7.29</v>
      </c>
      <c r="AD157" s="85"/>
      <c r="AE157" s="72">
        <v>9.5</v>
      </c>
      <c r="AF157" s="73" t="str">
        <f t="shared" si="2"/>
        <v>No</v>
      </c>
    </row>
    <row r="158" spans="1:32" ht="12.75" hidden="1" x14ac:dyDescent="0.2">
      <c r="A158" s="226">
        <v>44715</v>
      </c>
      <c r="B158" s="53">
        <v>0.30902777777777779</v>
      </c>
      <c r="C158" s="229">
        <v>130</v>
      </c>
      <c r="D158" s="55">
        <v>10.35</v>
      </c>
      <c r="E158" s="230"/>
      <c r="F158" s="55"/>
      <c r="G158" s="58">
        <v>2484371</v>
      </c>
      <c r="H158" s="76">
        <v>130.55716737243671</v>
      </c>
      <c r="I158" s="77"/>
      <c r="J158" s="78"/>
      <c r="K158" s="77"/>
      <c r="L158" s="79"/>
      <c r="M158" s="58">
        <v>4915704000</v>
      </c>
      <c r="N158" s="76">
        <v>1301.9011406832581</v>
      </c>
      <c r="O158" s="80"/>
      <c r="P158" s="58">
        <v>1345</v>
      </c>
      <c r="Q158" s="81">
        <v>4391575500</v>
      </c>
      <c r="R158" s="82">
        <v>952.09125475200881</v>
      </c>
      <c r="S158" s="58">
        <v>1108</v>
      </c>
      <c r="T158" s="83">
        <v>5413.79</v>
      </c>
      <c r="U158" s="83">
        <v>5418.15</v>
      </c>
      <c r="V158" s="83">
        <v>9.3800000000000008</v>
      </c>
      <c r="W158" s="55">
        <v>9.4</v>
      </c>
      <c r="X158" s="55">
        <v>9.76</v>
      </c>
      <c r="Y158" s="55">
        <v>9.68</v>
      </c>
      <c r="Z158" s="55">
        <v>9.64</v>
      </c>
      <c r="AA158" s="55">
        <v>9.66</v>
      </c>
      <c r="AB158" s="84">
        <v>9.43</v>
      </c>
      <c r="AC158" s="84">
        <v>7.41</v>
      </c>
      <c r="AD158" s="85"/>
      <c r="AE158" s="72">
        <v>9.5</v>
      </c>
      <c r="AF158" s="73" t="str">
        <f t="shared" si="2"/>
        <v>No</v>
      </c>
    </row>
    <row r="159" spans="1:32" ht="12.75" hidden="1" x14ac:dyDescent="0.2">
      <c r="A159" s="227">
        <v>44716</v>
      </c>
      <c r="B159" s="53">
        <v>0.29166666666666669</v>
      </c>
      <c r="C159" s="229">
        <v>130</v>
      </c>
      <c r="D159" s="55">
        <v>10.23</v>
      </c>
      <c r="E159" s="230"/>
      <c r="F159" s="55"/>
      <c r="G159" s="58">
        <v>2485155</v>
      </c>
      <c r="H159" s="76">
        <v>130.27259207563787</v>
      </c>
      <c r="I159" s="77"/>
      <c r="J159" s="78"/>
      <c r="K159" s="77"/>
      <c r="L159" s="79"/>
      <c r="M159" s="58">
        <v>4917294000</v>
      </c>
      <c r="N159" s="76">
        <v>1123.6749116672488</v>
      </c>
      <c r="O159" s="80"/>
      <c r="P159" s="58">
        <v>1222</v>
      </c>
      <c r="Q159" s="81">
        <v>4393044000</v>
      </c>
      <c r="R159" s="82">
        <v>1037.8091872851287</v>
      </c>
      <c r="S159" s="58">
        <v>1007</v>
      </c>
      <c r="T159" s="83">
        <v>5413.89</v>
      </c>
      <c r="U159" s="83">
        <v>5418.25</v>
      </c>
      <c r="V159" s="83">
        <v>9.4499999999999993</v>
      </c>
      <c r="W159" s="55">
        <v>9.48</v>
      </c>
      <c r="X159" s="55">
        <v>9.67</v>
      </c>
      <c r="Y159" s="55">
        <v>9.64</v>
      </c>
      <c r="Z159" s="55">
        <v>9.6</v>
      </c>
      <c r="AA159" s="55">
        <v>9.66</v>
      </c>
      <c r="AB159" s="84">
        <v>9.41</v>
      </c>
      <c r="AC159" s="84">
        <v>7.7</v>
      </c>
      <c r="AD159" s="85" t="s">
        <v>112</v>
      </c>
      <c r="AE159" s="72">
        <v>9.5</v>
      </c>
      <c r="AF159" s="73" t="str">
        <f t="shared" ref="AF159:AF185" si="3">IF(AB159&gt;AE159,"Yes","No")</f>
        <v>No</v>
      </c>
    </row>
    <row r="160" spans="1:32" ht="12.75" hidden="1" x14ac:dyDescent="0.2">
      <c r="A160" s="226">
        <v>44717</v>
      </c>
      <c r="B160" s="53">
        <v>0.36458333333333331</v>
      </c>
      <c r="C160" s="229">
        <v>130</v>
      </c>
      <c r="D160" s="55">
        <v>10.19</v>
      </c>
      <c r="E160" s="230"/>
      <c r="F160" s="55"/>
      <c r="G160" s="58">
        <v>2486075</v>
      </c>
      <c r="H160" s="76">
        <v>130.29468195882475</v>
      </c>
      <c r="I160" s="77"/>
      <c r="J160" s="78"/>
      <c r="K160" s="77"/>
      <c r="L160" s="79"/>
      <c r="M160" s="58">
        <v>4919159500</v>
      </c>
      <c r="N160" s="76">
        <v>1207.4433656903341</v>
      </c>
      <c r="O160" s="80"/>
      <c r="P160" s="58">
        <v>868</v>
      </c>
      <c r="Q160" s="81">
        <v>4394716500</v>
      </c>
      <c r="R160" s="82">
        <v>1082.524271839766</v>
      </c>
      <c r="S160" s="58">
        <v>1116</v>
      </c>
      <c r="T160" s="83">
        <v>5413.85</v>
      </c>
      <c r="U160" s="83">
        <v>5418.21</v>
      </c>
      <c r="V160" s="83">
        <v>9.25</v>
      </c>
      <c r="W160" s="55">
        <v>9.2799999999999994</v>
      </c>
      <c r="X160" s="55">
        <v>9.66</v>
      </c>
      <c r="Y160" s="55">
        <v>9.6300000000000008</v>
      </c>
      <c r="Z160" s="55">
        <v>9.59</v>
      </c>
      <c r="AA160" s="55">
        <v>9.6</v>
      </c>
      <c r="AB160" s="84">
        <v>9.4700000000000006</v>
      </c>
      <c r="AC160" s="84">
        <v>7.25</v>
      </c>
      <c r="AD160" s="85"/>
      <c r="AE160" s="72">
        <v>9.5</v>
      </c>
      <c r="AF160" s="73" t="str">
        <f t="shared" si="3"/>
        <v>No</v>
      </c>
    </row>
    <row r="161" spans="1:32" ht="12.75" hidden="1" x14ac:dyDescent="0.2">
      <c r="A161" s="227">
        <v>44718</v>
      </c>
      <c r="B161" s="53">
        <v>0.41319444444444442</v>
      </c>
      <c r="C161" s="229">
        <v>130</v>
      </c>
      <c r="D161" s="55">
        <v>10.18</v>
      </c>
      <c r="E161" s="230"/>
      <c r="F161" s="55"/>
      <c r="G161" s="58">
        <v>2486911</v>
      </c>
      <c r="H161" s="76">
        <v>127.8193649395763</v>
      </c>
      <c r="I161" s="77"/>
      <c r="J161" s="78"/>
      <c r="K161" s="77"/>
      <c r="L161" s="79"/>
      <c r="M161" s="58">
        <v>4920887500</v>
      </c>
      <c r="N161" s="76">
        <v>1144.370860928917</v>
      </c>
      <c r="O161" s="80"/>
      <c r="P161" s="58">
        <v>1147</v>
      </c>
      <c r="Q161" s="81">
        <v>4396376000</v>
      </c>
      <c r="R161" s="82">
        <v>1099.0066225182509</v>
      </c>
      <c r="S161" s="58">
        <v>1062</v>
      </c>
      <c r="T161" s="83">
        <v>5413.93</v>
      </c>
      <c r="U161" s="83">
        <v>5418.29</v>
      </c>
      <c r="V161" s="83">
        <v>9.43</v>
      </c>
      <c r="W161" s="55">
        <v>9.35</v>
      </c>
      <c r="X161" s="55">
        <v>9.68</v>
      </c>
      <c r="Y161" s="55">
        <v>9.65</v>
      </c>
      <c r="Z161" s="55">
        <v>9.59</v>
      </c>
      <c r="AA161" s="55">
        <v>9.58</v>
      </c>
      <c r="AB161" s="84">
        <v>9.4600000000000009</v>
      </c>
      <c r="AC161" s="84">
        <v>7.39</v>
      </c>
      <c r="AD161" s="85"/>
      <c r="AE161" s="72">
        <v>9.5</v>
      </c>
      <c r="AF161" s="73" t="str">
        <f t="shared" si="3"/>
        <v>No</v>
      </c>
    </row>
    <row r="162" spans="1:32" ht="12.75" hidden="1" x14ac:dyDescent="0.2">
      <c r="A162" s="226">
        <v>44719</v>
      </c>
      <c r="B162" s="53">
        <v>0.4375</v>
      </c>
      <c r="C162" s="229">
        <v>130</v>
      </c>
      <c r="D162" s="55">
        <v>10.210000000000001</v>
      </c>
      <c r="E162" s="230"/>
      <c r="F162" s="55"/>
      <c r="G162" s="58">
        <v>2487677</v>
      </c>
      <c r="H162" s="76">
        <v>130.44009483301411</v>
      </c>
      <c r="I162" s="77"/>
      <c r="J162" s="78"/>
      <c r="K162" s="77"/>
      <c r="L162" s="79"/>
      <c r="M162" s="58">
        <v>4922439000</v>
      </c>
      <c r="N162" s="76">
        <v>1051.8644067804912</v>
      </c>
      <c r="O162" s="80"/>
      <c r="P162" s="58">
        <v>1115</v>
      </c>
      <c r="Q162" s="81">
        <v>4397749500</v>
      </c>
      <c r="R162" s="82">
        <v>931.18644067870105</v>
      </c>
      <c r="S162" s="58">
        <v>891</v>
      </c>
      <c r="T162" s="83">
        <v>5413.9000000000005</v>
      </c>
      <c r="U162" s="83">
        <v>5418.26</v>
      </c>
      <c r="V162" s="83">
        <v>9.49</v>
      </c>
      <c r="W162" s="55">
        <v>9.33</v>
      </c>
      <c r="X162" s="55">
        <v>9.64</v>
      </c>
      <c r="Y162" s="55">
        <v>9.65</v>
      </c>
      <c r="Z162" s="55">
        <v>9.56</v>
      </c>
      <c r="AA162" s="55">
        <v>9.5500000000000007</v>
      </c>
      <c r="AB162" s="84">
        <v>9.35</v>
      </c>
      <c r="AC162" s="84">
        <v>7.34</v>
      </c>
      <c r="AD162" s="85"/>
      <c r="AE162" s="72">
        <v>9.5</v>
      </c>
      <c r="AF162" s="73" t="str">
        <f t="shared" si="3"/>
        <v>No</v>
      </c>
    </row>
    <row r="163" spans="1:32" ht="12.75" hidden="1" x14ac:dyDescent="0.2">
      <c r="A163" s="227">
        <v>44720</v>
      </c>
      <c r="B163" s="53">
        <v>0.42708333333333331</v>
      </c>
      <c r="C163" s="229">
        <v>130</v>
      </c>
      <c r="D163" s="55">
        <v>10.15</v>
      </c>
      <c r="E163" s="230"/>
      <c r="F163" s="55"/>
      <c r="G163" s="58">
        <v>2488428</v>
      </c>
      <c r="H163" s="76">
        <v>130.27892005540758</v>
      </c>
      <c r="I163" s="77"/>
      <c r="J163" s="78"/>
      <c r="K163" s="77"/>
      <c r="L163" s="79"/>
      <c r="M163" s="58">
        <v>4923962000</v>
      </c>
      <c r="N163" s="76">
        <v>1068.771929821942</v>
      </c>
      <c r="O163" s="80"/>
      <c r="P163" s="58">
        <v>1089</v>
      </c>
      <c r="Q163" s="81">
        <v>4398967500</v>
      </c>
      <c r="R163" s="82">
        <v>854.73684210316833</v>
      </c>
      <c r="S163" s="58">
        <v>878</v>
      </c>
      <c r="T163" s="83">
        <v>5413.93</v>
      </c>
      <c r="U163" s="83">
        <v>5418.29</v>
      </c>
      <c r="V163" s="83">
        <v>9.27</v>
      </c>
      <c r="W163" s="55">
        <v>9.26</v>
      </c>
      <c r="X163" s="55">
        <v>9.48</v>
      </c>
      <c r="Y163" s="55">
        <v>9.4499999999999993</v>
      </c>
      <c r="Z163" s="55">
        <v>9.36</v>
      </c>
      <c r="AA163" s="55">
        <v>9.36</v>
      </c>
      <c r="AB163" s="84">
        <v>9.2799999999999994</v>
      </c>
      <c r="AC163" s="84">
        <v>7.31</v>
      </c>
      <c r="AD163" s="85"/>
      <c r="AE163" s="72">
        <v>9.5</v>
      </c>
      <c r="AF163" s="73" t="str">
        <f t="shared" si="3"/>
        <v>No</v>
      </c>
    </row>
    <row r="164" spans="1:32" ht="12.75" hidden="1" x14ac:dyDescent="0.2">
      <c r="A164" s="226">
        <v>44721</v>
      </c>
      <c r="B164" s="53">
        <v>0.32291666666666669</v>
      </c>
      <c r="C164" s="229">
        <v>130</v>
      </c>
      <c r="D164" s="55">
        <v>10.02</v>
      </c>
      <c r="E164" s="230"/>
      <c r="F164" s="55"/>
      <c r="G164" s="58">
        <v>2489161</v>
      </c>
      <c r="H164" s="76">
        <v>129.97260468291472</v>
      </c>
      <c r="I164" s="77"/>
      <c r="J164" s="78"/>
      <c r="K164" s="77"/>
      <c r="L164" s="79"/>
      <c r="M164" s="58">
        <v>4925452000</v>
      </c>
      <c r="N164" s="76">
        <v>1155.0387596961766</v>
      </c>
      <c r="O164" s="80"/>
      <c r="P164" s="58">
        <v>1005</v>
      </c>
      <c r="Q164" s="81">
        <v>4400095500</v>
      </c>
      <c r="R164" s="82">
        <v>874.41860465589752</v>
      </c>
      <c r="S164" s="58">
        <v>925</v>
      </c>
      <c r="T164" s="83">
        <v>5413.77</v>
      </c>
      <c r="U164" s="83">
        <v>5418.13</v>
      </c>
      <c r="V164" s="83">
        <v>9.2899999999999991</v>
      </c>
      <c r="W164" s="55">
        <v>9.2200000000000006</v>
      </c>
      <c r="X164" s="55">
        <v>9.42</v>
      </c>
      <c r="Y164" s="55">
        <v>9.42</v>
      </c>
      <c r="Z164" s="55">
        <v>9.33</v>
      </c>
      <c r="AA164" s="55">
        <v>9.3000000000000007</v>
      </c>
      <c r="AB164" s="84">
        <v>9.25</v>
      </c>
      <c r="AC164" s="84">
        <v>7.25</v>
      </c>
      <c r="AD164" s="85"/>
      <c r="AE164" s="72">
        <v>9.5</v>
      </c>
      <c r="AF164" s="73" t="str">
        <f t="shared" si="3"/>
        <v>No</v>
      </c>
    </row>
    <row r="165" spans="1:32" ht="12.75" hidden="1" x14ac:dyDescent="0.2">
      <c r="A165" s="227">
        <v>44722</v>
      </c>
      <c r="B165" s="53">
        <v>0.26041666666666669</v>
      </c>
      <c r="C165" s="229">
        <v>130</v>
      </c>
      <c r="D165" s="55">
        <v>10.33</v>
      </c>
      <c r="E165" s="230"/>
      <c r="F165" s="55"/>
      <c r="G165" s="58">
        <v>2489881</v>
      </c>
      <c r="H165" s="76">
        <v>130.20162263772212</v>
      </c>
      <c r="I165" s="77"/>
      <c r="J165" s="78"/>
      <c r="K165" s="77"/>
      <c r="L165" s="79"/>
      <c r="M165" s="58">
        <v>4926913000</v>
      </c>
      <c r="N165" s="76">
        <v>1082.2222222222222</v>
      </c>
      <c r="O165" s="80"/>
      <c r="P165" s="58">
        <v>931</v>
      </c>
      <c r="Q165" s="81">
        <v>4401294000</v>
      </c>
      <c r="R165" s="82">
        <v>887.77777777777783</v>
      </c>
      <c r="S165" s="58">
        <v>900</v>
      </c>
      <c r="T165" s="83">
        <v>5413.89</v>
      </c>
      <c r="U165" s="83">
        <v>5418.25</v>
      </c>
      <c r="V165" s="83">
        <v>9.44</v>
      </c>
      <c r="W165" s="55">
        <v>9.4</v>
      </c>
      <c r="X165" s="55">
        <v>9.6300000000000008</v>
      </c>
      <c r="Y165" s="55">
        <v>9.57</v>
      </c>
      <c r="Z165" s="55">
        <v>9.42</v>
      </c>
      <c r="AA165" s="55">
        <v>9.39</v>
      </c>
      <c r="AB165" s="84">
        <v>9.34</v>
      </c>
      <c r="AC165" s="84">
        <v>7.32</v>
      </c>
      <c r="AD165" s="85"/>
      <c r="AE165" s="72">
        <v>9.5</v>
      </c>
      <c r="AF165" s="73" t="str">
        <f t="shared" si="3"/>
        <v>No</v>
      </c>
    </row>
    <row r="166" spans="1:32" ht="12.75" hidden="1" x14ac:dyDescent="0.2">
      <c r="A166" s="226">
        <v>44723</v>
      </c>
      <c r="B166" s="53">
        <v>0.42708333333333331</v>
      </c>
      <c r="C166" s="229">
        <v>130</v>
      </c>
      <c r="D166" s="55">
        <v>10.039999999999999</v>
      </c>
      <c r="E166" s="230"/>
      <c r="F166" s="55"/>
      <c r="G166" s="58">
        <v>2490776</v>
      </c>
      <c r="H166" s="76">
        <v>130.24495146192683</v>
      </c>
      <c r="I166" s="77"/>
      <c r="J166" s="78"/>
      <c r="K166" s="77"/>
      <c r="L166" s="79"/>
      <c r="M166" s="58">
        <v>4928728500</v>
      </c>
      <c r="N166" s="76">
        <v>1080.6547619002688</v>
      </c>
      <c r="O166" s="80"/>
      <c r="P166" s="58">
        <v>1158</v>
      </c>
      <c r="Q166" s="81">
        <v>4402852500</v>
      </c>
      <c r="R166" s="82">
        <v>927.67857142471439</v>
      </c>
      <c r="S166" s="58">
        <v>948</v>
      </c>
      <c r="T166" s="83">
        <v>5413.9100000000008</v>
      </c>
      <c r="U166" s="83">
        <v>5418.27</v>
      </c>
      <c r="V166" s="83">
        <v>9.2200000000000006</v>
      </c>
      <c r="W166" s="55">
        <v>9.1999999999999993</v>
      </c>
      <c r="X166" s="55">
        <v>9.42</v>
      </c>
      <c r="Y166" s="55">
        <v>9.3800000000000008</v>
      </c>
      <c r="Z166" s="55">
        <v>9.26</v>
      </c>
      <c r="AA166" s="55">
        <v>9.23</v>
      </c>
      <c r="AB166" s="84">
        <v>9.2100000000000009</v>
      </c>
      <c r="AC166" s="84">
        <v>7.37</v>
      </c>
      <c r="AD166" s="85"/>
      <c r="AE166" s="72">
        <v>9.5</v>
      </c>
      <c r="AF166" s="73" t="str">
        <f t="shared" si="3"/>
        <v>No</v>
      </c>
    </row>
    <row r="167" spans="1:32" ht="12.75" hidden="1" x14ac:dyDescent="0.2">
      <c r="A167" s="227">
        <v>44724</v>
      </c>
      <c r="B167" s="53">
        <v>0.39583333333333331</v>
      </c>
      <c r="C167" s="229">
        <v>130</v>
      </c>
      <c r="D167" s="55">
        <v>10.02</v>
      </c>
      <c r="E167" s="230"/>
      <c r="F167" s="55"/>
      <c r="G167" s="58">
        <v>2491583</v>
      </c>
      <c r="H167" s="76">
        <v>130.32398510398465</v>
      </c>
      <c r="I167" s="77"/>
      <c r="J167" s="78"/>
      <c r="K167" s="77"/>
      <c r="L167" s="79"/>
      <c r="M167" s="58">
        <v>4930364500</v>
      </c>
      <c r="N167" s="76">
        <v>1172.7598566308243</v>
      </c>
      <c r="O167" s="80"/>
      <c r="P167" s="58">
        <v>886</v>
      </c>
      <c r="Q167" s="81">
        <v>4404298500</v>
      </c>
      <c r="R167" s="82">
        <v>1036.5591397849462</v>
      </c>
      <c r="S167" s="58">
        <v>1049</v>
      </c>
      <c r="T167" s="83">
        <v>5413.9100000000008</v>
      </c>
      <c r="U167" s="83">
        <v>5418.27</v>
      </c>
      <c r="V167" s="83">
        <v>9.2100000000000009</v>
      </c>
      <c r="W167" s="55">
        <v>9.19</v>
      </c>
      <c r="X167" s="55">
        <v>9.4</v>
      </c>
      <c r="Y167" s="55">
        <v>9.35</v>
      </c>
      <c r="Z167" s="55">
        <v>9.3000000000000007</v>
      </c>
      <c r="AA167" s="55">
        <v>9.23</v>
      </c>
      <c r="AB167" s="84">
        <v>9.2200000000000006</v>
      </c>
      <c r="AC167" s="84">
        <v>7.34</v>
      </c>
      <c r="AD167" s="85"/>
      <c r="AE167" s="72">
        <v>9.5</v>
      </c>
      <c r="AF167" s="73" t="str">
        <f t="shared" si="3"/>
        <v>No</v>
      </c>
    </row>
    <row r="168" spans="1:32" ht="12.75" hidden="1" x14ac:dyDescent="0.2">
      <c r="A168" s="226">
        <v>44725</v>
      </c>
      <c r="B168" s="53">
        <v>0.42708333333333331</v>
      </c>
      <c r="C168" s="229">
        <v>130</v>
      </c>
      <c r="D168" s="55">
        <v>10</v>
      </c>
      <c r="E168" s="230"/>
      <c r="F168" s="55"/>
      <c r="G168" s="58">
        <v>2492394</v>
      </c>
      <c r="H168" s="76">
        <v>130.25339987874068</v>
      </c>
      <c r="I168" s="77"/>
      <c r="J168" s="78"/>
      <c r="K168" s="77"/>
      <c r="L168" s="79"/>
      <c r="M168" s="58">
        <v>4932009500</v>
      </c>
      <c r="N168" s="76">
        <v>1107.7441077441079</v>
      </c>
      <c r="O168" s="80"/>
      <c r="P168" s="58">
        <v>1238</v>
      </c>
      <c r="Q168" s="81">
        <v>4405805500</v>
      </c>
      <c r="R168" s="82">
        <v>1014.8148148148148</v>
      </c>
      <c r="S168" s="58">
        <v>1002</v>
      </c>
      <c r="T168" s="83">
        <v>5413.97</v>
      </c>
      <c r="U168" s="83">
        <v>5418.33</v>
      </c>
      <c r="V168" s="83">
        <v>9.3699999999999992</v>
      </c>
      <c r="W168" s="55">
        <v>9.27</v>
      </c>
      <c r="X168" s="55">
        <v>9.4600000000000009</v>
      </c>
      <c r="Y168" s="55">
        <v>9.42</v>
      </c>
      <c r="Z168" s="55">
        <v>9.36</v>
      </c>
      <c r="AA168" s="55">
        <v>9.3000000000000007</v>
      </c>
      <c r="AB168" s="84">
        <v>9.24</v>
      </c>
      <c r="AC168" s="84">
        <v>7.29</v>
      </c>
      <c r="AD168" s="85" t="s">
        <v>633</v>
      </c>
      <c r="AE168" s="72">
        <v>9.5</v>
      </c>
      <c r="AF168" s="73" t="str">
        <f t="shared" si="3"/>
        <v>No</v>
      </c>
    </row>
    <row r="169" spans="1:32" ht="12.75" hidden="1" x14ac:dyDescent="0.2">
      <c r="A169" s="227">
        <v>44726</v>
      </c>
      <c r="B169" s="53">
        <v>0.375</v>
      </c>
      <c r="C169" s="229">
        <v>135</v>
      </c>
      <c r="D169" s="55">
        <v>10.25</v>
      </c>
      <c r="E169" s="230"/>
      <c r="F169" s="55"/>
      <c r="G169" s="58">
        <v>2493104</v>
      </c>
      <c r="H169" s="76">
        <v>134.61253157351149</v>
      </c>
      <c r="I169" s="77"/>
      <c r="J169" s="78"/>
      <c r="K169" s="77"/>
      <c r="L169" s="79"/>
      <c r="M169" s="58">
        <v>4933403000</v>
      </c>
      <c r="N169" s="76">
        <v>1020.8791208817329</v>
      </c>
      <c r="O169" s="80"/>
      <c r="P169" s="58">
        <v>1207</v>
      </c>
      <c r="Q169" s="81">
        <v>4407007000</v>
      </c>
      <c r="R169" s="82">
        <v>880.21978022203234</v>
      </c>
      <c r="S169" s="58">
        <v>835</v>
      </c>
      <c r="T169" s="83">
        <v>5413.9900000000007</v>
      </c>
      <c r="U169" s="83">
        <v>5418.35</v>
      </c>
      <c r="V169" s="83">
        <v>9.25</v>
      </c>
      <c r="W169" s="55">
        <v>9.26</v>
      </c>
      <c r="X169" s="55">
        <v>9.5299999999999994</v>
      </c>
      <c r="Y169" s="55">
        <v>9.4700000000000006</v>
      </c>
      <c r="Z169" s="55">
        <v>9.4</v>
      </c>
      <c r="AA169" s="55">
        <v>9.36</v>
      </c>
      <c r="AB169" s="84">
        <v>9.3000000000000007</v>
      </c>
      <c r="AC169" s="84">
        <v>7.42</v>
      </c>
      <c r="AD169" s="85"/>
      <c r="AE169" s="72">
        <v>9.5</v>
      </c>
      <c r="AF169" s="73" t="str">
        <f t="shared" si="3"/>
        <v>No</v>
      </c>
    </row>
    <row r="170" spans="1:32" ht="12.75" hidden="1" x14ac:dyDescent="0.2">
      <c r="A170" s="226">
        <v>44727</v>
      </c>
      <c r="B170" s="53">
        <v>0.4236111111111111</v>
      </c>
      <c r="C170" s="229">
        <v>135</v>
      </c>
      <c r="D170" s="55">
        <v>10.36</v>
      </c>
      <c r="E170" s="230"/>
      <c r="F170" s="55"/>
      <c r="G170" s="58">
        <v>2493935</v>
      </c>
      <c r="H170" s="76">
        <v>135.14980526474358</v>
      </c>
      <c r="I170" s="77"/>
      <c r="J170" s="78"/>
      <c r="K170" s="77"/>
      <c r="L170" s="79"/>
      <c r="M170" s="58">
        <v>4935027500</v>
      </c>
      <c r="N170" s="76">
        <v>1075.8278145711952</v>
      </c>
      <c r="O170" s="80"/>
      <c r="P170" s="58">
        <v>995</v>
      </c>
      <c r="Q170" s="81">
        <v>4408192500</v>
      </c>
      <c r="R170" s="82">
        <v>785.09933774955493</v>
      </c>
      <c r="S170" s="58">
        <v>819</v>
      </c>
      <c r="T170" s="83">
        <v>5413.9000000000005</v>
      </c>
      <c r="U170" s="83">
        <v>5418.26</v>
      </c>
      <c r="V170" s="83">
        <v>9.14</v>
      </c>
      <c r="W170" s="55">
        <v>9.25</v>
      </c>
      <c r="X170" s="55">
        <v>9.6199999999999992</v>
      </c>
      <c r="Y170" s="55">
        <v>9.5299999999999994</v>
      </c>
      <c r="Z170" s="55">
        <v>9.4700000000000006</v>
      </c>
      <c r="AA170" s="55">
        <v>9.39</v>
      </c>
      <c r="AB170" s="84">
        <v>9.3699999999999992</v>
      </c>
      <c r="AC170" s="84">
        <v>7.41</v>
      </c>
      <c r="AD170" s="85"/>
      <c r="AE170" s="72">
        <v>9.5</v>
      </c>
      <c r="AF170" s="73" t="str">
        <f t="shared" si="3"/>
        <v>No</v>
      </c>
    </row>
    <row r="171" spans="1:32" ht="12.75" hidden="1" x14ac:dyDescent="0.2">
      <c r="A171" s="227">
        <v>44728</v>
      </c>
      <c r="B171" s="53">
        <v>0.34722222222222227</v>
      </c>
      <c r="C171" s="229">
        <v>135</v>
      </c>
      <c r="D171" s="55">
        <v>10.24</v>
      </c>
      <c r="E171" s="230"/>
      <c r="F171" s="55"/>
      <c r="G171" s="58">
        <v>2494676</v>
      </c>
      <c r="H171" s="76">
        <v>135.15553145900031</v>
      </c>
      <c r="I171" s="77"/>
      <c r="J171" s="78"/>
      <c r="K171" s="77"/>
      <c r="L171" s="79"/>
      <c r="M171" s="58">
        <v>4936476000</v>
      </c>
      <c r="N171" s="76">
        <v>1089.0977443628087</v>
      </c>
      <c r="O171" s="80"/>
      <c r="P171" s="58">
        <v>870</v>
      </c>
      <c r="Q171" s="81">
        <v>4409287000</v>
      </c>
      <c r="R171" s="82">
        <v>822.93233082850827</v>
      </c>
      <c r="S171" s="58">
        <v>868</v>
      </c>
      <c r="T171" s="83">
        <v>5413.8200000000006</v>
      </c>
      <c r="U171" s="83">
        <v>5418.18</v>
      </c>
      <c r="V171" s="83">
        <v>9.17</v>
      </c>
      <c r="W171" s="55">
        <v>9.14</v>
      </c>
      <c r="X171" s="55">
        <v>9.5399999999999991</v>
      </c>
      <c r="Y171" s="55">
        <v>9.4600000000000009</v>
      </c>
      <c r="Z171" s="55">
        <v>9.36</v>
      </c>
      <c r="AA171" s="55">
        <v>9.3000000000000007</v>
      </c>
      <c r="AB171" s="84">
        <v>9.26</v>
      </c>
      <c r="AC171" s="84">
        <v>7.2</v>
      </c>
      <c r="AD171" s="85"/>
      <c r="AE171" s="72">
        <v>9.5</v>
      </c>
      <c r="AF171" s="73" t="str">
        <f t="shared" si="3"/>
        <v>No</v>
      </c>
    </row>
    <row r="172" spans="1:32" ht="12.75" hidden="1" x14ac:dyDescent="0.2">
      <c r="A172" s="226">
        <v>44729</v>
      </c>
      <c r="B172" s="53">
        <v>0.52083333333333337</v>
      </c>
      <c r="C172" s="229">
        <v>135</v>
      </c>
      <c r="D172" s="55">
        <v>10.050000000000001</v>
      </c>
      <c r="E172" s="230"/>
      <c r="F172" s="55"/>
      <c r="G172" s="58">
        <v>2495581</v>
      </c>
      <c r="H172" s="76">
        <v>135.39168590325704</v>
      </c>
      <c r="I172" s="77"/>
      <c r="J172" s="78"/>
      <c r="K172" s="77"/>
      <c r="L172" s="79"/>
      <c r="M172" s="58">
        <v>4938242000</v>
      </c>
      <c r="N172" s="76">
        <v>1044.9704141961447</v>
      </c>
      <c r="O172" s="80"/>
      <c r="P172" s="58">
        <v>1442</v>
      </c>
      <c r="Q172" s="81">
        <v>4410698500</v>
      </c>
      <c r="R172" s="82">
        <v>835.20710058768861</v>
      </c>
      <c r="S172" s="58">
        <v>840</v>
      </c>
      <c r="T172" s="83">
        <v>5414.25</v>
      </c>
      <c r="U172" s="83">
        <v>5418.61</v>
      </c>
      <c r="V172" s="83">
        <v>9.15</v>
      </c>
      <c r="W172" s="55">
        <v>9.09</v>
      </c>
      <c r="X172" s="55">
        <v>9.5399999999999991</v>
      </c>
      <c r="Y172" s="55">
        <v>9.4499999999999993</v>
      </c>
      <c r="Z172" s="55">
        <v>9.39</v>
      </c>
      <c r="AA172" s="55">
        <v>9.2899999999999991</v>
      </c>
      <c r="AB172" s="84">
        <v>9.2200000000000006</v>
      </c>
      <c r="AC172" s="84">
        <v>7.11</v>
      </c>
      <c r="AD172" s="85" t="s">
        <v>634</v>
      </c>
      <c r="AE172" s="72">
        <v>9.5</v>
      </c>
      <c r="AF172" s="73" t="str">
        <f t="shared" si="3"/>
        <v>No</v>
      </c>
    </row>
    <row r="173" spans="1:32" ht="12.75" hidden="1" x14ac:dyDescent="0.2">
      <c r="A173" s="227">
        <v>44730</v>
      </c>
      <c r="B173" s="53">
        <v>0.38541666666666669</v>
      </c>
      <c r="C173" s="229">
        <v>135</v>
      </c>
      <c r="D173" s="55">
        <v>10.08</v>
      </c>
      <c r="E173" s="230"/>
      <c r="F173" s="55"/>
      <c r="G173" s="58">
        <v>2496296</v>
      </c>
      <c r="H173" s="76">
        <v>135.17249854075143</v>
      </c>
      <c r="I173" s="77"/>
      <c r="J173" s="78"/>
      <c r="K173" s="77"/>
      <c r="L173" s="79"/>
      <c r="M173" s="58">
        <v>4939639500</v>
      </c>
      <c r="N173" s="76">
        <v>1122.489959845655</v>
      </c>
      <c r="O173" s="80"/>
      <c r="P173" s="58">
        <v>946</v>
      </c>
      <c r="Q173" s="81">
        <v>4411769000</v>
      </c>
      <c r="R173" s="82">
        <v>859.83935743454288</v>
      </c>
      <c r="S173" s="58">
        <v>883</v>
      </c>
      <c r="T173" s="83">
        <v>5413.9000000000005</v>
      </c>
      <c r="U173" s="83">
        <v>5418.26</v>
      </c>
      <c r="V173" s="83">
        <v>9.1199999999999992</v>
      </c>
      <c r="W173" s="55">
        <v>9.07</v>
      </c>
      <c r="X173" s="55">
        <v>9.51</v>
      </c>
      <c r="Y173" s="55">
        <v>9.4</v>
      </c>
      <c r="Z173" s="55">
        <v>9.42</v>
      </c>
      <c r="AA173" s="55">
        <v>9.27</v>
      </c>
      <c r="AB173" s="84">
        <v>9.19</v>
      </c>
      <c r="AC173" s="84">
        <v>7.18</v>
      </c>
      <c r="AD173" s="85"/>
      <c r="AE173" s="72">
        <v>9.5</v>
      </c>
      <c r="AF173" s="73" t="str">
        <f t="shared" si="3"/>
        <v>No</v>
      </c>
    </row>
    <row r="174" spans="1:32" ht="12.75" hidden="1" x14ac:dyDescent="0.2">
      <c r="A174" s="226">
        <v>44731</v>
      </c>
      <c r="B174" s="53">
        <v>0.3263888888888889</v>
      </c>
      <c r="C174" s="229">
        <v>135</v>
      </c>
      <c r="D174" s="55">
        <v>10.3</v>
      </c>
      <c r="E174" s="230"/>
      <c r="F174" s="55"/>
      <c r="G174" s="58">
        <v>2496976</v>
      </c>
      <c r="H174" s="76">
        <v>135.33449263247979</v>
      </c>
      <c r="I174" s="77"/>
      <c r="J174" s="78"/>
      <c r="K174" s="77"/>
      <c r="L174" s="79"/>
      <c r="M174" s="58">
        <v>4940967000</v>
      </c>
      <c r="N174" s="76">
        <v>979.70479704376191</v>
      </c>
      <c r="O174" s="80"/>
      <c r="P174" s="58">
        <v>1000</v>
      </c>
      <c r="Q174" s="81">
        <v>4412912500</v>
      </c>
      <c r="R174" s="82">
        <v>843.91143911076585</v>
      </c>
      <c r="S174" s="58">
        <v>818</v>
      </c>
      <c r="T174" s="83">
        <v>5414.62</v>
      </c>
      <c r="U174" s="83">
        <v>5418.98</v>
      </c>
      <c r="V174" s="83">
        <v>9.16</v>
      </c>
      <c r="W174" s="55">
        <v>9.09</v>
      </c>
      <c r="X174" s="55">
        <v>9.6</v>
      </c>
      <c r="Y174" s="55">
        <v>9.5</v>
      </c>
      <c r="Z174" s="55">
        <v>9.4600000000000009</v>
      </c>
      <c r="AA174" s="55">
        <v>9.3699999999999992</v>
      </c>
      <c r="AB174" s="84">
        <v>9.25</v>
      </c>
      <c r="AC174" s="84">
        <v>7.25</v>
      </c>
      <c r="AD174" s="85"/>
      <c r="AE174" s="72">
        <v>9.5</v>
      </c>
      <c r="AF174" s="73" t="str">
        <f t="shared" si="3"/>
        <v>No</v>
      </c>
    </row>
    <row r="175" spans="1:32" ht="12.75" hidden="1" x14ac:dyDescent="0.2">
      <c r="A175" s="227">
        <v>44732</v>
      </c>
      <c r="B175" s="53">
        <v>0.4548611111111111</v>
      </c>
      <c r="C175" s="229">
        <v>135</v>
      </c>
      <c r="D175" s="55">
        <v>10.42</v>
      </c>
      <c r="E175" s="230"/>
      <c r="F175" s="55"/>
      <c r="G175" s="58">
        <v>2497934</v>
      </c>
      <c r="H175" s="76">
        <v>135.34992476635185</v>
      </c>
      <c r="I175" s="77"/>
      <c r="J175" s="78"/>
      <c r="K175" s="77"/>
      <c r="L175" s="79"/>
      <c r="M175" s="58">
        <v>4942837000</v>
      </c>
      <c r="N175" s="76">
        <v>1150.7692307725283</v>
      </c>
      <c r="O175" s="80"/>
      <c r="P175" s="58">
        <v>1093</v>
      </c>
      <c r="Q175" s="81">
        <v>4414371500</v>
      </c>
      <c r="R175" s="82">
        <v>897.84615384872677</v>
      </c>
      <c r="S175" s="58">
        <v>1003</v>
      </c>
      <c r="T175" s="83">
        <v>5413.7400000000007</v>
      </c>
      <c r="U175" s="83">
        <v>5418.1</v>
      </c>
      <c r="V175" s="83">
        <v>9.17</v>
      </c>
      <c r="W175" s="55">
        <v>9.0299999999999994</v>
      </c>
      <c r="X175" s="55">
        <v>9.68</v>
      </c>
      <c r="Y175" s="55">
        <v>9.6</v>
      </c>
      <c r="Z175" s="55">
        <v>9.57</v>
      </c>
      <c r="AA175" s="55">
        <v>9.4600000000000009</v>
      </c>
      <c r="AB175" s="84">
        <v>9.2799999999999994</v>
      </c>
      <c r="AC175" s="84">
        <v>7.31</v>
      </c>
      <c r="AD175" s="85" t="s">
        <v>635</v>
      </c>
      <c r="AE175" s="72">
        <v>9.5</v>
      </c>
      <c r="AF175" s="73" t="str">
        <f t="shared" si="3"/>
        <v>No</v>
      </c>
    </row>
    <row r="176" spans="1:32" ht="12.75" hidden="1" x14ac:dyDescent="0.2">
      <c r="A176" s="226">
        <v>44733</v>
      </c>
      <c r="B176" s="53">
        <v>0.46875</v>
      </c>
      <c r="C176" s="229">
        <v>135</v>
      </c>
      <c r="D176" s="55">
        <v>10.26</v>
      </c>
      <c r="E176" s="230"/>
      <c r="F176" s="55"/>
      <c r="G176" s="58">
        <v>2498708</v>
      </c>
      <c r="H176" s="76">
        <v>134.53382465410553</v>
      </c>
      <c r="I176" s="77"/>
      <c r="J176" s="78"/>
      <c r="K176" s="77"/>
      <c r="L176" s="79"/>
      <c r="M176" s="58">
        <v>4944357000</v>
      </c>
      <c r="N176" s="76">
        <v>1041.0958904092986</v>
      </c>
      <c r="O176" s="80"/>
      <c r="P176" s="58">
        <v>963</v>
      </c>
      <c r="Q176" s="81">
        <v>4415723500</v>
      </c>
      <c r="R176" s="82">
        <v>926.02739725879724</v>
      </c>
      <c r="S176" s="58">
        <v>882</v>
      </c>
      <c r="T176" s="83">
        <v>5413.9400000000005</v>
      </c>
      <c r="U176" s="83">
        <v>5418.3</v>
      </c>
      <c r="V176" s="83">
        <v>9.16</v>
      </c>
      <c r="W176" s="55">
        <v>9.11</v>
      </c>
      <c r="X176" s="55">
        <v>9.6300000000000008</v>
      </c>
      <c r="Y176" s="55">
        <v>9.56</v>
      </c>
      <c r="Z176" s="55">
        <v>9.49</v>
      </c>
      <c r="AA176" s="55">
        <v>9.42</v>
      </c>
      <c r="AB176" s="84">
        <v>9.27</v>
      </c>
      <c r="AC176" s="84">
        <v>7.19</v>
      </c>
      <c r="AD176" s="85" t="s">
        <v>636</v>
      </c>
      <c r="AE176" s="72">
        <v>9.5</v>
      </c>
      <c r="AF176" s="73" t="str">
        <f t="shared" si="3"/>
        <v>No</v>
      </c>
    </row>
    <row r="177" spans="1:32" ht="12.75" hidden="1" x14ac:dyDescent="0.2">
      <c r="A177" s="227">
        <v>44734</v>
      </c>
      <c r="B177" s="53">
        <v>0.46875</v>
      </c>
      <c r="C177" s="229">
        <v>135</v>
      </c>
      <c r="D177" s="55">
        <v>10.28</v>
      </c>
      <c r="E177" s="230"/>
      <c r="F177" s="55"/>
      <c r="G177" s="58">
        <v>2499477</v>
      </c>
      <c r="H177" s="76">
        <v>135.13163253157867</v>
      </c>
      <c r="I177" s="77"/>
      <c r="J177" s="78"/>
      <c r="K177" s="77"/>
      <c r="L177" s="79"/>
      <c r="M177" s="58">
        <v>4945860500</v>
      </c>
      <c r="N177" s="76">
        <v>1044.0972222222222</v>
      </c>
      <c r="O177" s="80"/>
      <c r="P177" s="58">
        <v>1052</v>
      </c>
      <c r="Q177" s="81">
        <v>4416962500</v>
      </c>
      <c r="R177" s="82">
        <v>860.41666666666663</v>
      </c>
      <c r="S177" s="58">
        <v>871</v>
      </c>
      <c r="T177" s="83">
        <v>5413.92</v>
      </c>
      <c r="U177" s="83">
        <v>5418.28</v>
      </c>
      <c r="V177" s="83">
        <v>9.14</v>
      </c>
      <c r="W177" s="55">
        <v>9.14</v>
      </c>
      <c r="X177" s="55">
        <v>9.6199999999999992</v>
      </c>
      <c r="Y177" s="55">
        <v>9.58</v>
      </c>
      <c r="Z177" s="55">
        <v>9.5399999999999991</v>
      </c>
      <c r="AA177" s="55">
        <v>9.4600000000000009</v>
      </c>
      <c r="AB177" s="84">
        <v>9.33</v>
      </c>
      <c r="AC177" s="84">
        <v>7.22</v>
      </c>
      <c r="AD177" s="85"/>
      <c r="AE177" s="72">
        <v>9.5</v>
      </c>
      <c r="AF177" s="73" t="str">
        <f t="shared" si="3"/>
        <v>No</v>
      </c>
    </row>
    <row r="178" spans="1:32" ht="12.75" hidden="1" x14ac:dyDescent="0.2">
      <c r="A178" s="226">
        <v>44735</v>
      </c>
      <c r="B178" s="53">
        <v>0.42708333333333331</v>
      </c>
      <c r="C178" s="229">
        <v>135</v>
      </c>
      <c r="D178" s="55">
        <v>10.24</v>
      </c>
      <c r="E178" s="230"/>
      <c r="F178" s="55"/>
      <c r="G178" s="58">
        <v>2500231</v>
      </c>
      <c r="H178" s="76">
        <v>135.37709658320955</v>
      </c>
      <c r="I178" s="77"/>
      <c r="J178" s="78"/>
      <c r="K178" s="77"/>
      <c r="L178" s="79"/>
      <c r="M178" s="58">
        <v>4947332000</v>
      </c>
      <c r="N178" s="76">
        <v>1066.3043478233883</v>
      </c>
      <c r="O178" s="80"/>
      <c r="P178" s="58">
        <v>981</v>
      </c>
      <c r="Q178" s="81">
        <v>4418193000</v>
      </c>
      <c r="R178" s="82">
        <v>891.66666666441006</v>
      </c>
      <c r="S178" s="58">
        <v>906</v>
      </c>
      <c r="T178" s="83">
        <v>5413.93</v>
      </c>
      <c r="U178" s="83">
        <v>5418.29</v>
      </c>
      <c r="V178" s="83">
        <v>9.17</v>
      </c>
      <c r="W178" s="55">
        <v>9.2100000000000009</v>
      </c>
      <c r="X178" s="55">
        <v>9.68</v>
      </c>
      <c r="Y178" s="55">
        <v>9.57</v>
      </c>
      <c r="Z178" s="55">
        <v>9.48</v>
      </c>
      <c r="AA178" s="55">
        <v>9.42</v>
      </c>
      <c r="AB178" s="84">
        <v>9.32</v>
      </c>
      <c r="AC178" s="84">
        <v>7.24</v>
      </c>
      <c r="AD178" s="85"/>
      <c r="AE178" s="72">
        <v>9.5</v>
      </c>
      <c r="AF178" s="73" t="str">
        <f t="shared" si="3"/>
        <v>No</v>
      </c>
    </row>
    <row r="179" spans="1:32" ht="12.75" hidden="1" x14ac:dyDescent="0.2">
      <c r="A179" s="227">
        <v>44736</v>
      </c>
      <c r="B179" s="53">
        <v>0.33333333333333331</v>
      </c>
      <c r="C179" s="229">
        <v>135</v>
      </c>
      <c r="D179" s="55">
        <v>10.31</v>
      </c>
      <c r="E179" s="230"/>
      <c r="F179" s="55"/>
      <c r="G179" s="58">
        <v>2500912</v>
      </c>
      <c r="H179" s="76">
        <v>134.26920877777559</v>
      </c>
      <c r="I179" s="77"/>
      <c r="J179" s="78"/>
      <c r="K179" s="77"/>
      <c r="L179" s="79"/>
      <c r="M179" s="58">
        <v>4948672000</v>
      </c>
      <c r="N179" s="76">
        <v>1026.8199233716475</v>
      </c>
      <c r="O179" s="80"/>
      <c r="P179" s="58">
        <v>943</v>
      </c>
      <c r="Q179" s="81">
        <v>4419338000</v>
      </c>
      <c r="R179" s="82">
        <v>877.39463601532566</v>
      </c>
      <c r="S179" s="58">
        <v>865</v>
      </c>
      <c r="T179" s="83">
        <v>5413.88</v>
      </c>
      <c r="U179" s="83">
        <v>5418.24</v>
      </c>
      <c r="V179" s="83">
        <v>9.2200000000000006</v>
      </c>
      <c r="W179" s="55">
        <v>9.17</v>
      </c>
      <c r="X179" s="55">
        <v>9.61</v>
      </c>
      <c r="Y179" s="55">
        <v>9.5399999999999991</v>
      </c>
      <c r="Z179" s="55">
        <v>9.4700000000000006</v>
      </c>
      <c r="AA179" s="55">
        <v>9.44</v>
      </c>
      <c r="AB179" s="84">
        <v>9.35</v>
      </c>
      <c r="AC179" s="84">
        <v>7.29</v>
      </c>
      <c r="AD179" s="85"/>
      <c r="AE179" s="72">
        <v>9.5</v>
      </c>
      <c r="AF179" s="73" t="str">
        <f t="shared" si="3"/>
        <v>No</v>
      </c>
    </row>
    <row r="180" spans="1:32" ht="12.75" hidden="1" x14ac:dyDescent="0.2">
      <c r="A180" s="226">
        <v>44737</v>
      </c>
      <c r="B180" s="53">
        <v>0.27777777777777779</v>
      </c>
      <c r="C180" s="229">
        <v>135</v>
      </c>
      <c r="D180" s="55">
        <v>10.34</v>
      </c>
      <c r="E180" s="230"/>
      <c r="F180" s="55"/>
      <c r="G180" s="58">
        <v>2501601</v>
      </c>
      <c r="H180" s="76">
        <v>136.40640397380164</v>
      </c>
      <c r="I180" s="77"/>
      <c r="J180" s="78"/>
      <c r="K180" s="77"/>
      <c r="L180" s="79"/>
      <c r="M180" s="58">
        <v>4950006500</v>
      </c>
      <c r="N180" s="76">
        <v>981.24999999916008</v>
      </c>
      <c r="O180" s="80"/>
      <c r="P180" s="58">
        <v>1045</v>
      </c>
      <c r="Q180" s="81">
        <v>4420464500</v>
      </c>
      <c r="R180" s="82">
        <v>828.30882352870276</v>
      </c>
      <c r="S180" s="58">
        <v>811</v>
      </c>
      <c r="T180" s="83">
        <v>5413.84</v>
      </c>
      <c r="U180" s="83">
        <v>5418.2</v>
      </c>
      <c r="V180" s="83">
        <v>9.36</v>
      </c>
      <c r="W180" s="55">
        <v>9.33</v>
      </c>
      <c r="X180" s="55">
        <v>9.67</v>
      </c>
      <c r="Y180" s="55">
        <v>9.6</v>
      </c>
      <c r="Z180" s="55">
        <v>9.61</v>
      </c>
      <c r="AA180" s="55">
        <v>9.5399999999999991</v>
      </c>
      <c r="AB180" s="84">
        <v>9.42</v>
      </c>
      <c r="AC180" s="84">
        <v>7.37</v>
      </c>
      <c r="AD180" s="85"/>
      <c r="AE180" s="72">
        <v>9.5</v>
      </c>
      <c r="AF180" s="73" t="str">
        <f t="shared" si="3"/>
        <v>No</v>
      </c>
    </row>
    <row r="181" spans="1:32" ht="12.75" hidden="1" x14ac:dyDescent="0.2">
      <c r="A181" s="227">
        <v>44738</v>
      </c>
      <c r="B181" s="53">
        <v>0.27777777777777779</v>
      </c>
      <c r="C181" s="229">
        <v>135</v>
      </c>
      <c r="D181" s="55">
        <v>10.38</v>
      </c>
      <c r="E181" s="230"/>
      <c r="F181" s="55"/>
      <c r="G181" s="58">
        <v>2502322</v>
      </c>
      <c r="H181" s="76">
        <v>135.38647581116874</v>
      </c>
      <c r="I181" s="77"/>
      <c r="J181" s="78"/>
      <c r="K181" s="77"/>
      <c r="L181" s="79"/>
      <c r="M181" s="58">
        <v>4951413500</v>
      </c>
      <c r="N181" s="76">
        <v>977.08333333333337</v>
      </c>
      <c r="O181" s="80"/>
      <c r="P181" s="58">
        <v>916</v>
      </c>
      <c r="Q181" s="81">
        <v>4421634000</v>
      </c>
      <c r="R181" s="82">
        <v>812.15277777777783</v>
      </c>
      <c r="S181" s="58">
        <v>810</v>
      </c>
      <c r="T181" s="83">
        <v>5413.85</v>
      </c>
      <c r="U181" s="83">
        <v>5418.21</v>
      </c>
      <c r="V181" s="83">
        <v>9.33</v>
      </c>
      <c r="W181" s="55">
        <v>9.32</v>
      </c>
      <c r="X181" s="55">
        <v>9.7100000000000009</v>
      </c>
      <c r="Y181" s="55">
        <v>9.69</v>
      </c>
      <c r="Z181" s="55">
        <v>9.6199999999999992</v>
      </c>
      <c r="AA181" s="55">
        <v>9.5500000000000007</v>
      </c>
      <c r="AB181" s="84">
        <v>9.4499999999999993</v>
      </c>
      <c r="AC181" s="84">
        <v>7.27</v>
      </c>
      <c r="AD181" s="85"/>
      <c r="AE181" s="72">
        <v>9.5</v>
      </c>
      <c r="AF181" s="73" t="str">
        <f t="shared" si="3"/>
        <v>No</v>
      </c>
    </row>
    <row r="182" spans="1:32" ht="12.75" hidden="1" x14ac:dyDescent="0.2">
      <c r="A182" s="226">
        <v>44739</v>
      </c>
      <c r="B182" s="53">
        <v>0.4201388888888889</v>
      </c>
      <c r="C182" s="229">
        <v>135</v>
      </c>
      <c r="D182" s="55">
        <v>10.29</v>
      </c>
      <c r="E182" s="230"/>
      <c r="F182" s="55"/>
      <c r="G182" s="58">
        <v>2503158</v>
      </c>
      <c r="H182" s="76">
        <v>135.21387365508897</v>
      </c>
      <c r="I182" s="77"/>
      <c r="J182" s="78"/>
      <c r="K182" s="77"/>
      <c r="L182" s="79"/>
      <c r="M182" s="58">
        <v>4953047000</v>
      </c>
      <c r="N182" s="76">
        <v>993.00911854243896</v>
      </c>
      <c r="O182" s="80"/>
      <c r="P182" s="58">
        <v>1022</v>
      </c>
      <c r="Q182" s="81">
        <v>4422986500</v>
      </c>
      <c r="R182" s="82">
        <v>822.18844984918803</v>
      </c>
      <c r="S182" s="58">
        <v>826</v>
      </c>
      <c r="T182" s="83">
        <v>5413.84</v>
      </c>
      <c r="U182" s="83">
        <v>5418.2</v>
      </c>
      <c r="V182" s="83">
        <v>9.2200000000000006</v>
      </c>
      <c r="W182" s="55">
        <v>9.1999999999999993</v>
      </c>
      <c r="X182" s="55">
        <v>9.64</v>
      </c>
      <c r="Y182" s="55">
        <v>9.57</v>
      </c>
      <c r="Z182" s="55">
        <v>9.5</v>
      </c>
      <c r="AA182" s="55">
        <v>9.44</v>
      </c>
      <c r="AB182" s="84">
        <v>9.34</v>
      </c>
      <c r="AC182" s="84">
        <v>7.25</v>
      </c>
      <c r="AD182" s="85"/>
      <c r="AE182" s="72">
        <v>9.5</v>
      </c>
      <c r="AF182" s="73" t="str">
        <f t="shared" si="3"/>
        <v>No</v>
      </c>
    </row>
    <row r="183" spans="1:32" ht="12.75" hidden="1" x14ac:dyDescent="0.2">
      <c r="A183" s="227">
        <v>44740</v>
      </c>
      <c r="B183" s="53">
        <v>0.55208333333333337</v>
      </c>
      <c r="C183" s="229">
        <v>135</v>
      </c>
      <c r="D183" s="55">
        <v>10.16</v>
      </c>
      <c r="E183" s="230"/>
      <c r="F183" s="55"/>
      <c r="G183" s="58">
        <v>2503967</v>
      </c>
      <c r="H183" s="76">
        <v>135.36316733079394</v>
      </c>
      <c r="I183" s="77"/>
      <c r="J183" s="78"/>
      <c r="K183" s="77"/>
      <c r="L183" s="79"/>
      <c r="M183" s="58">
        <v>4954626000</v>
      </c>
      <c r="N183" s="76">
        <v>968.71165644102598</v>
      </c>
      <c r="O183" s="80"/>
      <c r="P183" s="58">
        <v>874</v>
      </c>
      <c r="Q183" s="81">
        <v>4424328000</v>
      </c>
      <c r="R183" s="82">
        <v>823.00613496873734</v>
      </c>
      <c r="S183" s="58">
        <v>817</v>
      </c>
      <c r="T183" s="83">
        <v>5413.7800000000007</v>
      </c>
      <c r="U183" s="83">
        <v>5418.14</v>
      </c>
      <c r="V183" s="83">
        <v>9.2200000000000006</v>
      </c>
      <c r="W183" s="55">
        <v>9.19</v>
      </c>
      <c r="X183" s="55">
        <v>9.59</v>
      </c>
      <c r="Y183" s="55">
        <v>9.56</v>
      </c>
      <c r="Z183" s="55">
        <v>9.51</v>
      </c>
      <c r="AA183" s="55">
        <v>9.4</v>
      </c>
      <c r="AB183" s="84">
        <v>9.34</v>
      </c>
      <c r="AC183" s="84">
        <v>7.33</v>
      </c>
      <c r="AD183" s="85"/>
      <c r="AE183" s="72">
        <v>9.5</v>
      </c>
      <c r="AF183" s="73" t="str">
        <f t="shared" si="3"/>
        <v>No</v>
      </c>
    </row>
    <row r="184" spans="1:32" ht="12.75" hidden="1" x14ac:dyDescent="0.2">
      <c r="A184" s="226">
        <v>44741</v>
      </c>
      <c r="B184" s="53">
        <v>0.45833333333333331</v>
      </c>
      <c r="C184" s="229">
        <v>135</v>
      </c>
      <c r="D184" s="55">
        <v>10.23</v>
      </c>
      <c r="E184" s="230"/>
      <c r="F184" s="55"/>
      <c r="G184" s="58">
        <v>2504613</v>
      </c>
      <c r="H184" s="76">
        <v>135.34790802627759</v>
      </c>
      <c r="I184" s="77"/>
      <c r="J184" s="78"/>
      <c r="K184" s="77"/>
      <c r="L184" s="79"/>
      <c r="M184" s="58">
        <v>4955887000</v>
      </c>
      <c r="N184" s="76">
        <v>966.28352490421457</v>
      </c>
      <c r="O184" s="80"/>
      <c r="P184" s="58">
        <v>988</v>
      </c>
      <c r="Q184" s="81">
        <v>4425385000</v>
      </c>
      <c r="R184" s="82">
        <v>809.96168582375481</v>
      </c>
      <c r="S184" s="58">
        <v>817</v>
      </c>
      <c r="T184" s="83">
        <v>5413.87</v>
      </c>
      <c r="U184" s="83">
        <v>5418.23</v>
      </c>
      <c r="V184" s="83">
        <v>9.24</v>
      </c>
      <c r="W184" s="55">
        <v>9.2100000000000009</v>
      </c>
      <c r="X184" s="55">
        <v>9.65</v>
      </c>
      <c r="Y184" s="55">
        <v>9.5399999999999991</v>
      </c>
      <c r="Z184" s="55">
        <v>9.51</v>
      </c>
      <c r="AA184" s="55">
        <v>9.39</v>
      </c>
      <c r="AB184" s="84">
        <v>9.33</v>
      </c>
      <c r="AC184" s="84">
        <v>7.3</v>
      </c>
      <c r="AD184" s="85"/>
      <c r="AE184" s="72">
        <v>9.5</v>
      </c>
      <c r="AF184" s="73" t="str">
        <f t="shared" si="3"/>
        <v>No</v>
      </c>
    </row>
    <row r="185" spans="1:32" ht="12.75" hidden="1" x14ac:dyDescent="0.2">
      <c r="A185" s="227">
        <v>44742</v>
      </c>
      <c r="B185" s="74">
        <v>0.47222222222222227</v>
      </c>
      <c r="C185" s="230">
        <v>135</v>
      </c>
      <c r="D185" s="57">
        <v>10.18</v>
      </c>
      <c r="E185" s="230"/>
      <c r="F185" s="57"/>
      <c r="G185" s="89">
        <v>2505305</v>
      </c>
      <c r="H185" s="90">
        <v>135.42736924507071</v>
      </c>
      <c r="I185" s="91"/>
      <c r="J185" s="92"/>
      <c r="K185" s="91"/>
      <c r="L185" s="93"/>
      <c r="M185" s="89">
        <v>4957237000</v>
      </c>
      <c r="N185" s="90">
        <v>924.65753425173637</v>
      </c>
      <c r="O185" s="94"/>
      <c r="P185" s="89">
        <v>1059</v>
      </c>
      <c r="Q185" s="231">
        <v>4426501500</v>
      </c>
      <c r="R185" s="232">
        <v>764.72602740152865</v>
      </c>
      <c r="S185" s="89">
        <v>755</v>
      </c>
      <c r="T185" s="233">
        <v>5413.89</v>
      </c>
      <c r="U185" s="233">
        <v>5418.25</v>
      </c>
      <c r="V185" s="233">
        <v>9.2100000000000009</v>
      </c>
      <c r="W185" s="57">
        <v>9.2100000000000009</v>
      </c>
      <c r="X185" s="57">
        <v>9.6199999999999992</v>
      </c>
      <c r="Y185" s="57">
        <v>9.5299999999999994</v>
      </c>
      <c r="Z185" s="57">
        <v>9.4700000000000006</v>
      </c>
      <c r="AA185" s="57">
        <v>9.34</v>
      </c>
      <c r="AB185" s="234">
        <v>9.33</v>
      </c>
      <c r="AC185" s="234">
        <v>7.33</v>
      </c>
      <c r="AD185" s="235"/>
      <c r="AE185" s="72">
        <v>9.5</v>
      </c>
      <c r="AF185" s="73" t="str">
        <f t="shared" si="3"/>
        <v>No</v>
      </c>
    </row>
    <row r="186" spans="1:32" ht="12.75" x14ac:dyDescent="0.2">
      <c r="A186" s="226">
        <v>44743</v>
      </c>
      <c r="B186" s="53">
        <v>0.36805555555555558</v>
      </c>
      <c r="C186" s="229">
        <v>135</v>
      </c>
      <c r="D186" s="55">
        <v>10.1</v>
      </c>
      <c r="E186" s="230"/>
      <c r="F186" s="55"/>
      <c r="G186" s="58">
        <v>2505940</v>
      </c>
      <c r="H186" s="76">
        <v>135.29637363105638</v>
      </c>
      <c r="I186" s="77"/>
      <c r="J186" s="78"/>
      <c r="K186" s="77"/>
      <c r="L186" s="79"/>
      <c r="M186" s="58">
        <v>4958477000</v>
      </c>
      <c r="N186" s="76">
        <v>961.24031007491703</v>
      </c>
      <c r="O186" s="80"/>
      <c r="P186" s="58">
        <v>1143</v>
      </c>
      <c r="Q186" s="81">
        <v>4427486000</v>
      </c>
      <c r="R186" s="82">
        <v>763.17829457157723</v>
      </c>
      <c r="S186" s="58">
        <v>765</v>
      </c>
      <c r="T186" s="83">
        <v>5413.87</v>
      </c>
      <c r="U186" s="83">
        <v>5418.23</v>
      </c>
      <c r="V186" s="83">
        <v>9.17</v>
      </c>
      <c r="W186" s="55">
        <v>9.06</v>
      </c>
      <c r="X186" s="55">
        <v>9.5</v>
      </c>
      <c r="Y186" s="55">
        <v>9.49</v>
      </c>
      <c r="Z186" s="55">
        <v>9.39</v>
      </c>
      <c r="AA186" s="55">
        <v>9.3800000000000008</v>
      </c>
      <c r="AB186" s="84">
        <v>9.3000000000000007</v>
      </c>
      <c r="AC186" s="84">
        <v>7.35</v>
      </c>
      <c r="AD186" s="85"/>
      <c r="AE186" s="72">
        <v>9.5</v>
      </c>
      <c r="AF186" s="73" t="str">
        <f t="shared" ref="AF186:AF249" si="4">IF(AB186&gt;AE186,"Yes","No")</f>
        <v>No</v>
      </c>
    </row>
    <row r="187" spans="1:32" ht="12.75" x14ac:dyDescent="0.2">
      <c r="A187" s="227">
        <v>44744</v>
      </c>
      <c r="B187" s="74">
        <v>0.27777777777777779</v>
      </c>
      <c r="C187" s="230">
        <v>135</v>
      </c>
      <c r="D187" s="57">
        <v>10.06</v>
      </c>
      <c r="E187" s="230"/>
      <c r="F187" s="57"/>
      <c r="G187" s="89">
        <v>2506582</v>
      </c>
      <c r="H187" s="90">
        <v>131.43503204240724</v>
      </c>
      <c r="I187" s="91"/>
      <c r="J187" s="92"/>
      <c r="K187" s="91"/>
      <c r="L187" s="93"/>
      <c r="M187" s="89">
        <v>4959767500</v>
      </c>
      <c r="N187" s="90">
        <v>985.11450381241673</v>
      </c>
      <c r="O187" s="94"/>
      <c r="P187" s="89">
        <v>1180</v>
      </c>
      <c r="Q187" s="231">
        <v>4428524000</v>
      </c>
      <c r="R187" s="232">
        <v>792.36641221021966</v>
      </c>
      <c r="S187" s="89">
        <v>791</v>
      </c>
      <c r="T187" s="233">
        <v>5413.8200000000006</v>
      </c>
      <c r="U187" s="233">
        <v>5418.18</v>
      </c>
      <c r="V187" s="233">
        <v>9.17</v>
      </c>
      <c r="W187" s="57">
        <v>9.1300000000000008</v>
      </c>
      <c r="X187" s="57">
        <v>9.51</v>
      </c>
      <c r="Y187" s="57">
        <v>9.48</v>
      </c>
      <c r="Z187" s="57">
        <v>9.36</v>
      </c>
      <c r="AA187" s="57">
        <v>9.34</v>
      </c>
      <c r="AB187" s="234">
        <v>9.2799999999999994</v>
      </c>
      <c r="AC187" s="234">
        <v>7.26</v>
      </c>
      <c r="AD187" s="235"/>
      <c r="AE187" s="72">
        <v>9.5</v>
      </c>
      <c r="AF187" s="73" t="str">
        <f t="shared" si="4"/>
        <v>No</v>
      </c>
    </row>
    <row r="188" spans="1:32" ht="12.75" x14ac:dyDescent="0.2">
      <c r="A188" s="226">
        <v>44745</v>
      </c>
      <c r="B188" s="53">
        <v>0.28125</v>
      </c>
      <c r="C188" s="229">
        <v>135</v>
      </c>
      <c r="D188" s="55">
        <v>10.130000000000001</v>
      </c>
      <c r="E188" s="230"/>
      <c r="F188" s="55"/>
      <c r="G188" s="58">
        <v>2507304</v>
      </c>
      <c r="H188" s="76">
        <v>135.046352041711</v>
      </c>
      <c r="I188" s="77"/>
      <c r="J188" s="78"/>
      <c r="K188" s="77"/>
      <c r="L188" s="79"/>
      <c r="M188" s="58">
        <v>4961180000</v>
      </c>
      <c r="N188" s="76">
        <v>977.50865052218126</v>
      </c>
      <c r="O188" s="80"/>
      <c r="P188" s="58">
        <v>980</v>
      </c>
      <c r="Q188" s="81">
        <v>4429704500</v>
      </c>
      <c r="R188" s="82">
        <v>816.95501730367073</v>
      </c>
      <c r="S188" s="58">
        <v>835</v>
      </c>
      <c r="T188" s="83">
        <v>5413.89</v>
      </c>
      <c r="U188" s="83">
        <v>5418.25</v>
      </c>
      <c r="V188" s="83">
        <v>9.15</v>
      </c>
      <c r="W188" s="55">
        <v>9.1199999999999992</v>
      </c>
      <c r="X188" s="55">
        <v>9.4600000000000009</v>
      </c>
      <c r="Y188" s="55">
        <v>9.4600000000000009</v>
      </c>
      <c r="Z188" s="55">
        <v>9.36</v>
      </c>
      <c r="AA188" s="55">
        <v>9.3000000000000007</v>
      </c>
      <c r="AB188" s="84">
        <v>9.31</v>
      </c>
      <c r="AC188" s="84">
        <v>7.28</v>
      </c>
      <c r="AD188" s="85"/>
      <c r="AE188" s="72">
        <v>9.5</v>
      </c>
      <c r="AF188" s="73" t="str">
        <f t="shared" si="4"/>
        <v>No</v>
      </c>
    </row>
    <row r="189" spans="1:32" ht="12.75" x14ac:dyDescent="0.2">
      <c r="A189" s="227">
        <v>44746</v>
      </c>
      <c r="B189" s="74">
        <v>0.30902777777777779</v>
      </c>
      <c r="C189" s="230">
        <v>135</v>
      </c>
      <c r="D189" s="57">
        <v>10.07</v>
      </c>
      <c r="E189" s="230"/>
      <c r="F189" s="57"/>
      <c r="G189" s="89">
        <v>2508167</v>
      </c>
      <c r="H189" s="90">
        <v>135.19435755461134</v>
      </c>
      <c r="I189" s="91"/>
      <c r="J189" s="92"/>
      <c r="K189" s="91"/>
      <c r="L189" s="93"/>
      <c r="M189" s="89">
        <v>4962866500</v>
      </c>
      <c r="N189" s="90">
        <v>1139.5270270234416</v>
      </c>
      <c r="O189" s="94"/>
      <c r="P189" s="89">
        <v>967</v>
      </c>
      <c r="Q189" s="231">
        <v>4431135500</v>
      </c>
      <c r="R189" s="232">
        <v>966.89189188884973</v>
      </c>
      <c r="S189" s="89">
        <v>980</v>
      </c>
      <c r="T189" s="233">
        <v>5413.9000000000005</v>
      </c>
      <c r="U189" s="233">
        <v>5418.26</v>
      </c>
      <c r="V189" s="233">
        <v>9.1300000000000008</v>
      </c>
      <c r="W189" s="57">
        <v>9.08</v>
      </c>
      <c r="X189" s="57">
        <v>9.4700000000000006</v>
      </c>
      <c r="Y189" s="57">
        <v>9.43</v>
      </c>
      <c r="Z189" s="57">
        <v>9.3699999999999992</v>
      </c>
      <c r="AA189" s="57">
        <v>9.2799999999999994</v>
      </c>
      <c r="AB189" s="234">
        <v>9.25</v>
      </c>
      <c r="AC189" s="234">
        <v>7.16</v>
      </c>
      <c r="AD189" s="235"/>
      <c r="AE189" s="72">
        <v>9.5</v>
      </c>
      <c r="AF189" s="73" t="str">
        <f t="shared" si="4"/>
        <v>No</v>
      </c>
    </row>
    <row r="190" spans="1:32" ht="12.75" x14ac:dyDescent="0.2">
      <c r="A190" s="226">
        <v>44747</v>
      </c>
      <c r="B190" s="53">
        <v>0.46875</v>
      </c>
      <c r="C190" s="229">
        <v>135</v>
      </c>
      <c r="D190" s="55">
        <v>10.16</v>
      </c>
      <c r="E190" s="230"/>
      <c r="F190" s="55"/>
      <c r="G190" s="58">
        <v>2509030</v>
      </c>
      <c r="H190" s="76">
        <v>135.39506176713306</v>
      </c>
      <c r="I190" s="77"/>
      <c r="J190" s="78"/>
      <c r="K190" s="77"/>
      <c r="L190" s="79"/>
      <c r="M190" s="58">
        <v>4964550500</v>
      </c>
      <c r="N190" s="76">
        <v>1008.3832335357459</v>
      </c>
      <c r="O190" s="80"/>
      <c r="P190" s="58">
        <v>915</v>
      </c>
      <c r="Q190" s="81">
        <v>4432673000</v>
      </c>
      <c r="R190" s="82">
        <v>920.65868263729772</v>
      </c>
      <c r="S190" s="58">
        <v>874</v>
      </c>
      <c r="T190" s="83">
        <v>5414.09</v>
      </c>
      <c r="U190" s="83">
        <v>5418.45</v>
      </c>
      <c r="V190" s="83">
        <v>9.2100000000000009</v>
      </c>
      <c r="W190" s="55">
        <v>9.16</v>
      </c>
      <c r="X190" s="55">
        <v>9.5299999999999994</v>
      </c>
      <c r="Y190" s="55">
        <v>9.4600000000000009</v>
      </c>
      <c r="Z190" s="55">
        <v>9.4700000000000006</v>
      </c>
      <c r="AA190" s="55">
        <v>9.35</v>
      </c>
      <c r="AB190" s="84">
        <v>9.2799999999999994</v>
      </c>
      <c r="AC190" s="84">
        <v>7.23</v>
      </c>
      <c r="AD190" s="85"/>
      <c r="AE190" s="72">
        <v>9.5</v>
      </c>
      <c r="AF190" s="73" t="str">
        <f t="shared" si="4"/>
        <v>No</v>
      </c>
    </row>
    <row r="191" spans="1:32" ht="12.75" x14ac:dyDescent="0.2">
      <c r="A191" s="227">
        <v>44748</v>
      </c>
      <c r="B191" s="74">
        <v>0.38541666666666669</v>
      </c>
      <c r="C191" s="230">
        <v>135</v>
      </c>
      <c r="D191" s="57">
        <v>10.050000000000001</v>
      </c>
      <c r="E191" s="230"/>
      <c r="F191" s="57"/>
      <c r="G191" s="89">
        <v>2509694</v>
      </c>
      <c r="H191" s="90">
        <v>135.57134952703157</v>
      </c>
      <c r="I191" s="91"/>
      <c r="J191" s="92"/>
      <c r="K191" s="91"/>
      <c r="L191" s="93"/>
      <c r="M191" s="89">
        <v>4965844500</v>
      </c>
      <c r="N191" s="90">
        <v>980.30303030562402</v>
      </c>
      <c r="O191" s="94"/>
      <c r="P191" s="89">
        <v>1162</v>
      </c>
      <c r="Q191" s="231">
        <v>4433781500</v>
      </c>
      <c r="R191" s="232">
        <v>839.77272727494915</v>
      </c>
      <c r="S191" s="89">
        <v>818</v>
      </c>
      <c r="T191" s="233">
        <v>5413.9400000000005</v>
      </c>
      <c r="U191" s="233">
        <v>5418.3</v>
      </c>
      <c r="V191" s="233">
        <v>9.16</v>
      </c>
      <c r="W191" s="57">
        <v>9.01</v>
      </c>
      <c r="X191" s="57">
        <v>9.5299999999999994</v>
      </c>
      <c r="Y191" s="57">
        <v>9.5</v>
      </c>
      <c r="Z191" s="57">
        <v>9.4</v>
      </c>
      <c r="AA191" s="57">
        <v>9.39</v>
      </c>
      <c r="AB191" s="234">
        <v>9.2799999999999994</v>
      </c>
      <c r="AC191" s="234">
        <v>7.28</v>
      </c>
      <c r="AD191" s="235"/>
      <c r="AE191" s="72">
        <v>9.5</v>
      </c>
      <c r="AF191" s="73" t="str">
        <f t="shared" si="4"/>
        <v>No</v>
      </c>
    </row>
    <row r="192" spans="1:32" ht="12.75" x14ac:dyDescent="0.2">
      <c r="A192" s="226">
        <v>44749</v>
      </c>
      <c r="B192" s="53">
        <v>0.40972222222222227</v>
      </c>
      <c r="C192" s="229">
        <v>135</v>
      </c>
      <c r="D192" s="55">
        <v>10.01</v>
      </c>
      <c r="E192" s="230"/>
      <c r="F192" s="55"/>
      <c r="G192" s="58">
        <v>2510488</v>
      </c>
      <c r="H192" s="76">
        <v>133.52987226370973</v>
      </c>
      <c r="I192" s="77"/>
      <c r="J192" s="78"/>
      <c r="K192" s="77"/>
      <c r="L192" s="79"/>
      <c r="M192" s="58">
        <v>4967415500</v>
      </c>
      <c r="N192" s="76">
        <v>1065.0847457635525</v>
      </c>
      <c r="O192" s="80"/>
      <c r="P192" s="58">
        <v>1168</v>
      </c>
      <c r="Q192" s="81">
        <v>4435036000</v>
      </c>
      <c r="R192" s="82">
        <v>850.50847457694249</v>
      </c>
      <c r="S192" s="58">
        <v>872</v>
      </c>
      <c r="T192" s="83">
        <v>5413.85</v>
      </c>
      <c r="U192" s="83">
        <v>5418.21</v>
      </c>
      <c r="V192" s="83">
        <v>9.1300000000000008</v>
      </c>
      <c r="W192" s="55">
        <v>9.09</v>
      </c>
      <c r="X192" s="55">
        <v>9.5299999999999994</v>
      </c>
      <c r="Y192" s="55">
        <v>9.4499999999999993</v>
      </c>
      <c r="Z192" s="55">
        <v>9.36</v>
      </c>
      <c r="AA192" s="55">
        <v>9.34</v>
      </c>
      <c r="AB192" s="84">
        <v>9.25</v>
      </c>
      <c r="AC192" s="84">
        <v>7.36</v>
      </c>
      <c r="AD192" s="85"/>
      <c r="AE192" s="72">
        <v>9.5</v>
      </c>
      <c r="AF192" s="73" t="str">
        <f t="shared" si="4"/>
        <v>No</v>
      </c>
    </row>
    <row r="193" spans="1:32" ht="12.75" x14ac:dyDescent="0.2">
      <c r="A193" s="227">
        <v>44750</v>
      </c>
      <c r="B193" s="74">
        <v>0.43263888888888885</v>
      </c>
      <c r="C193" s="230">
        <v>135</v>
      </c>
      <c r="D193" s="57">
        <v>10.130000000000001</v>
      </c>
      <c r="E193" s="230"/>
      <c r="F193" s="57"/>
      <c r="G193" s="89">
        <v>2511295</v>
      </c>
      <c r="H193" s="90">
        <v>135.4144424452962</v>
      </c>
      <c r="I193" s="91"/>
      <c r="J193" s="92"/>
      <c r="K193" s="91"/>
      <c r="L193" s="93"/>
      <c r="M193" s="89">
        <v>4968990000</v>
      </c>
      <c r="N193" s="90">
        <v>1068.9069925302197</v>
      </c>
      <c r="O193" s="94"/>
      <c r="P193" s="89">
        <v>1112</v>
      </c>
      <c r="Q193" s="231">
        <v>4436377500</v>
      </c>
      <c r="R193" s="232">
        <v>910.72640868802137</v>
      </c>
      <c r="S193" s="89">
        <v>941</v>
      </c>
      <c r="T193" s="233">
        <v>5413.87</v>
      </c>
      <c r="U193" s="233">
        <v>5418.23</v>
      </c>
      <c r="V193" s="233">
        <v>9.1999999999999993</v>
      </c>
      <c r="W193" s="57">
        <v>9.1300000000000008</v>
      </c>
      <c r="X193" s="57">
        <v>9.49</v>
      </c>
      <c r="Y193" s="57">
        <v>9.39</v>
      </c>
      <c r="Z193" s="57">
        <v>9.3800000000000008</v>
      </c>
      <c r="AA193" s="57">
        <v>9.3000000000000007</v>
      </c>
      <c r="AB193" s="234">
        <v>9.24</v>
      </c>
      <c r="AC193" s="234">
        <v>7.16</v>
      </c>
      <c r="AD193" s="235"/>
      <c r="AE193" s="72">
        <v>9.5</v>
      </c>
      <c r="AF193" s="73" t="str">
        <f t="shared" si="4"/>
        <v>No</v>
      </c>
    </row>
    <row r="194" spans="1:32" ht="12.75" x14ac:dyDescent="0.2">
      <c r="A194" s="226">
        <v>44751</v>
      </c>
      <c r="B194" s="53">
        <v>0.4236111111111111</v>
      </c>
      <c r="C194" s="229">
        <v>135</v>
      </c>
      <c r="D194" s="55">
        <v>10.19</v>
      </c>
      <c r="E194" s="230"/>
      <c r="F194" s="55"/>
      <c r="G194" s="58">
        <v>2512032</v>
      </c>
      <c r="H194" s="76">
        <v>135.21943343607808</v>
      </c>
      <c r="I194" s="77"/>
      <c r="J194" s="78"/>
      <c r="K194" s="77"/>
      <c r="L194" s="79"/>
      <c r="M194" s="58">
        <v>4970430000</v>
      </c>
      <c r="N194" s="76">
        <v>1009.1100210234547</v>
      </c>
      <c r="O194" s="80"/>
      <c r="P194" s="58">
        <v>972</v>
      </c>
      <c r="Q194" s="81">
        <v>4437690500</v>
      </c>
      <c r="R194" s="82">
        <v>920.1121233359695</v>
      </c>
      <c r="S194" s="58">
        <v>898</v>
      </c>
      <c r="T194" s="83">
        <v>5413.9100000000008</v>
      </c>
      <c r="U194" s="83">
        <v>5418.27</v>
      </c>
      <c r="V194" s="83">
        <v>9.18</v>
      </c>
      <c r="W194" s="55">
        <v>9.11</v>
      </c>
      <c r="X194" s="55">
        <v>9.51</v>
      </c>
      <c r="Y194" s="55">
        <v>9.41</v>
      </c>
      <c r="Z194" s="55">
        <v>9.4</v>
      </c>
      <c r="AA194" s="55">
        <v>9.32</v>
      </c>
      <c r="AB194" s="84">
        <v>9.26</v>
      </c>
      <c r="AC194" s="84">
        <v>7.18</v>
      </c>
      <c r="AD194" s="85"/>
      <c r="AE194" s="72">
        <v>9.5</v>
      </c>
      <c r="AF194" s="73" t="str">
        <f t="shared" si="4"/>
        <v>No</v>
      </c>
    </row>
    <row r="195" spans="1:32" ht="12.75" x14ac:dyDescent="0.2">
      <c r="A195" s="227">
        <v>44752</v>
      </c>
      <c r="B195" s="74">
        <v>0.39583333333333331</v>
      </c>
      <c r="C195" s="230">
        <v>135</v>
      </c>
      <c r="D195" s="57">
        <v>10.28</v>
      </c>
      <c r="E195" s="230"/>
      <c r="F195" s="57"/>
      <c r="G195" s="89">
        <v>2512847</v>
      </c>
      <c r="H195" s="90">
        <v>135.29603893869802</v>
      </c>
      <c r="I195" s="91"/>
      <c r="J195" s="92"/>
      <c r="K195" s="91"/>
      <c r="L195" s="93"/>
      <c r="M195" s="89">
        <v>4972021500</v>
      </c>
      <c r="N195" s="90">
        <v>1136.7857142809878</v>
      </c>
      <c r="O195" s="94"/>
      <c r="P195" s="89">
        <v>891</v>
      </c>
      <c r="Q195" s="231">
        <v>4439041500</v>
      </c>
      <c r="R195" s="232">
        <v>964.99999999598788</v>
      </c>
      <c r="S195" s="89">
        <v>1002</v>
      </c>
      <c r="T195" s="233">
        <v>5413.88</v>
      </c>
      <c r="U195" s="233">
        <v>5418.24</v>
      </c>
      <c r="V195" s="233">
        <v>9.19</v>
      </c>
      <c r="W195" s="57">
        <v>9.14</v>
      </c>
      <c r="X195" s="57">
        <v>9.49</v>
      </c>
      <c r="Y195" s="57">
        <v>9.43</v>
      </c>
      <c r="Z195" s="57">
        <v>9.42</v>
      </c>
      <c r="AA195" s="57">
        <v>9.34</v>
      </c>
      <c r="AB195" s="234">
        <v>9.25</v>
      </c>
      <c r="AC195" s="234">
        <v>7.2</v>
      </c>
      <c r="AD195" s="235"/>
      <c r="AE195" s="72">
        <v>9.5</v>
      </c>
      <c r="AF195" s="73" t="str">
        <f t="shared" si="4"/>
        <v>No</v>
      </c>
    </row>
    <row r="196" spans="1:32" ht="12.75" x14ac:dyDescent="0.2">
      <c r="A196" s="226">
        <v>44753</v>
      </c>
      <c r="B196" s="53">
        <v>0.40277777777777773</v>
      </c>
      <c r="C196" s="229">
        <v>135</v>
      </c>
      <c r="D196" s="55">
        <v>10.32</v>
      </c>
      <c r="E196" s="230"/>
      <c r="F196" s="55"/>
      <c r="G196" s="58">
        <v>2513603</v>
      </c>
      <c r="H196" s="76">
        <v>135.41410115755772</v>
      </c>
      <c r="I196" s="77"/>
      <c r="J196" s="78"/>
      <c r="K196" s="77"/>
      <c r="L196" s="79"/>
      <c r="M196" s="58">
        <v>4973496500</v>
      </c>
      <c r="N196" s="76">
        <v>1017.2413793095282</v>
      </c>
      <c r="O196" s="80"/>
      <c r="P196" s="58">
        <v>1165</v>
      </c>
      <c r="Q196" s="81">
        <v>4440383000</v>
      </c>
      <c r="R196" s="82">
        <v>925.17241379236066</v>
      </c>
      <c r="S196" s="58">
        <v>860</v>
      </c>
      <c r="T196" s="83">
        <v>5413.92</v>
      </c>
      <c r="U196" s="83">
        <v>5418.28</v>
      </c>
      <c r="V196" s="83">
        <v>9.2200000000000006</v>
      </c>
      <c r="W196" s="55">
        <v>9.2100000000000009</v>
      </c>
      <c r="X196" s="55">
        <v>9.5399999999999991</v>
      </c>
      <c r="Y196" s="55">
        <v>9.51</v>
      </c>
      <c r="Z196" s="55">
        <v>9.4499999999999993</v>
      </c>
      <c r="AA196" s="55">
        <v>9.3800000000000008</v>
      </c>
      <c r="AB196" s="84">
        <v>9.2899999999999991</v>
      </c>
      <c r="AC196" s="84">
        <v>7.23</v>
      </c>
      <c r="AD196" s="85"/>
      <c r="AE196" s="72">
        <v>9.5</v>
      </c>
      <c r="AF196" s="73" t="str">
        <f t="shared" si="4"/>
        <v>No</v>
      </c>
    </row>
    <row r="197" spans="1:32" ht="12.75" x14ac:dyDescent="0.2">
      <c r="A197" s="227">
        <v>44754</v>
      </c>
      <c r="B197" s="74">
        <v>0.29166666666666669</v>
      </c>
      <c r="C197" s="230">
        <v>135</v>
      </c>
      <c r="D197" s="57">
        <v>10.23</v>
      </c>
      <c r="E197" s="230"/>
      <c r="F197" s="57"/>
      <c r="G197" s="89">
        <v>2514261</v>
      </c>
      <c r="H197" s="90">
        <v>134.97214404686693</v>
      </c>
      <c r="I197" s="91"/>
      <c r="J197" s="92"/>
      <c r="K197" s="91"/>
      <c r="L197" s="93"/>
      <c r="M197" s="89">
        <v>4974784500</v>
      </c>
      <c r="N197" s="90">
        <v>1006.2500000064063</v>
      </c>
      <c r="O197" s="94"/>
      <c r="P197" s="89">
        <v>1134</v>
      </c>
      <c r="Q197" s="231">
        <v>4441497500</v>
      </c>
      <c r="R197" s="232">
        <v>870.70312500554326</v>
      </c>
      <c r="S197" s="89">
        <v>834</v>
      </c>
      <c r="T197" s="233">
        <v>5413.9400000000005</v>
      </c>
      <c r="U197" s="233">
        <v>5418.3</v>
      </c>
      <c r="V197" s="233">
        <v>9.17</v>
      </c>
      <c r="W197" s="57">
        <v>9.1</v>
      </c>
      <c r="X197" s="57">
        <v>9.49</v>
      </c>
      <c r="Y197" s="57">
        <v>9.48</v>
      </c>
      <c r="Z197" s="57">
        <v>9.42</v>
      </c>
      <c r="AA197" s="57">
        <v>9.3800000000000008</v>
      </c>
      <c r="AB197" s="234">
        <v>9.2899999999999991</v>
      </c>
      <c r="AC197" s="234">
        <v>7.32</v>
      </c>
      <c r="AD197" s="235"/>
      <c r="AE197" s="72">
        <v>9.5</v>
      </c>
      <c r="AF197" s="73" t="str">
        <f t="shared" si="4"/>
        <v>No</v>
      </c>
    </row>
    <row r="198" spans="1:32" ht="12.75" x14ac:dyDescent="0.2">
      <c r="A198" s="226">
        <v>44755</v>
      </c>
      <c r="B198" s="53">
        <v>0.46527777777777773</v>
      </c>
      <c r="C198" s="229">
        <v>135</v>
      </c>
      <c r="D198" s="55">
        <v>10.33</v>
      </c>
      <c r="E198" s="230"/>
      <c r="F198" s="55"/>
      <c r="G198" s="58">
        <v>2515118</v>
      </c>
      <c r="H198" s="76">
        <v>135.66212058732043</v>
      </c>
      <c r="I198" s="77"/>
      <c r="J198" s="78"/>
      <c r="K198" s="77"/>
      <c r="L198" s="79"/>
      <c r="M198" s="58">
        <v>4976453500</v>
      </c>
      <c r="N198" s="76">
        <v>987.5739644922794</v>
      </c>
      <c r="O198" s="80"/>
      <c r="P198" s="58">
        <v>1163</v>
      </c>
      <c r="Q198" s="81">
        <v>4442873500</v>
      </c>
      <c r="R198" s="82">
        <v>814.20118342802664</v>
      </c>
      <c r="S198" s="58">
        <v>781</v>
      </c>
      <c r="T198" s="83">
        <v>5413.9100000000008</v>
      </c>
      <c r="U198" s="83">
        <v>5418.27</v>
      </c>
      <c r="V198" s="83">
        <v>9.25</v>
      </c>
      <c r="W198" s="55">
        <v>9.26</v>
      </c>
      <c r="X198" s="55">
        <v>9.66</v>
      </c>
      <c r="Y198" s="55">
        <v>9.56</v>
      </c>
      <c r="Z198" s="55">
        <v>9.5399999999999991</v>
      </c>
      <c r="AA198" s="55">
        <v>9.43</v>
      </c>
      <c r="AB198" s="84">
        <v>9.33</v>
      </c>
      <c r="AC198" s="84">
        <v>7.31</v>
      </c>
      <c r="AD198" s="85"/>
      <c r="AE198" s="72">
        <v>9.5</v>
      </c>
      <c r="AF198" s="73" t="str">
        <f t="shared" si="4"/>
        <v>No</v>
      </c>
    </row>
    <row r="199" spans="1:32" ht="12.75" x14ac:dyDescent="0.2">
      <c r="A199" s="227">
        <v>44756</v>
      </c>
      <c r="B199" s="74">
        <v>0.37847222222222227</v>
      </c>
      <c r="C199" s="230">
        <v>135</v>
      </c>
      <c r="D199" s="57">
        <v>10.119999999999999</v>
      </c>
      <c r="E199" s="230"/>
      <c r="F199" s="57"/>
      <c r="G199" s="89">
        <v>2515792</v>
      </c>
      <c r="H199" s="90">
        <v>134.49496541843101</v>
      </c>
      <c r="I199" s="91"/>
      <c r="J199" s="92"/>
      <c r="K199" s="91"/>
      <c r="L199" s="93"/>
      <c r="M199" s="89">
        <v>4977777500</v>
      </c>
      <c r="N199" s="90">
        <v>1006.8441064710091</v>
      </c>
      <c r="O199" s="94"/>
      <c r="P199" s="89">
        <v>1151</v>
      </c>
      <c r="Q199" s="231">
        <v>4443994500</v>
      </c>
      <c r="R199" s="232">
        <v>852.47148289577126</v>
      </c>
      <c r="S199" s="89">
        <v>823</v>
      </c>
      <c r="T199" s="233">
        <v>5413.9400000000005</v>
      </c>
      <c r="U199" s="233">
        <v>5418.3</v>
      </c>
      <c r="V199" s="233">
        <v>9.2100000000000009</v>
      </c>
      <c r="W199" s="57">
        <v>9.08</v>
      </c>
      <c r="X199" s="57">
        <v>9.5399999999999991</v>
      </c>
      <c r="Y199" s="57">
        <v>9.39</v>
      </c>
      <c r="Z199" s="57">
        <v>9.4</v>
      </c>
      <c r="AA199" s="57">
        <v>9.31</v>
      </c>
      <c r="AB199" s="234">
        <v>9.2799999999999994</v>
      </c>
      <c r="AC199" s="234">
        <v>7.28</v>
      </c>
      <c r="AD199" s="235"/>
      <c r="AE199" s="72">
        <v>9.5</v>
      </c>
      <c r="AF199" s="73" t="str">
        <f t="shared" si="4"/>
        <v>No</v>
      </c>
    </row>
    <row r="200" spans="1:32" ht="12.75" x14ac:dyDescent="0.2">
      <c r="A200" s="226">
        <v>44757</v>
      </c>
      <c r="B200" s="53">
        <v>0.25694444444444448</v>
      </c>
      <c r="C200" s="229">
        <v>135</v>
      </c>
      <c r="D200" s="55">
        <v>10.1</v>
      </c>
      <c r="E200" s="230"/>
      <c r="F200" s="55"/>
      <c r="G200" s="58">
        <v>2516444</v>
      </c>
      <c r="H200" s="76">
        <v>135.4236767112817</v>
      </c>
      <c r="I200" s="77"/>
      <c r="J200" s="78"/>
      <c r="K200" s="77"/>
      <c r="L200" s="79"/>
      <c r="M200" s="58">
        <v>4979049500</v>
      </c>
      <c r="N200" s="76">
        <v>1005.5335968333178</v>
      </c>
      <c r="O200" s="80"/>
      <c r="P200" s="58">
        <v>927</v>
      </c>
      <c r="Q200" s="81">
        <v>4445074000</v>
      </c>
      <c r="R200" s="82">
        <v>853.35968379053975</v>
      </c>
      <c r="S200" s="58">
        <v>830</v>
      </c>
      <c r="T200" s="83">
        <v>5413.89</v>
      </c>
      <c r="U200" s="83">
        <v>5418.25</v>
      </c>
      <c r="V200" s="83">
        <v>9.15</v>
      </c>
      <c r="W200" s="55">
        <v>9.1199999999999992</v>
      </c>
      <c r="X200" s="55">
        <v>9.51</v>
      </c>
      <c r="Y200" s="55">
        <v>9.43</v>
      </c>
      <c r="Z200" s="55">
        <v>9.32</v>
      </c>
      <c r="AA200" s="55">
        <v>9.31</v>
      </c>
      <c r="AB200" s="84">
        <v>9.25</v>
      </c>
      <c r="AC200" s="84">
        <v>7.24</v>
      </c>
      <c r="AD200" s="85"/>
      <c r="AE200" s="72">
        <v>9.5</v>
      </c>
      <c r="AF200" s="73" t="str">
        <f t="shared" si="4"/>
        <v>No</v>
      </c>
    </row>
    <row r="201" spans="1:32" ht="12.75" x14ac:dyDescent="0.2">
      <c r="A201" s="227">
        <v>44758</v>
      </c>
      <c r="B201" s="74">
        <v>0.4375</v>
      </c>
      <c r="C201" s="230">
        <v>135</v>
      </c>
      <c r="D201" s="57">
        <v>10.14</v>
      </c>
      <c r="E201" s="230"/>
      <c r="F201" s="57"/>
      <c r="G201" s="89">
        <v>2517311</v>
      </c>
      <c r="H201" s="90">
        <v>135.25957318350254</v>
      </c>
      <c r="I201" s="91"/>
      <c r="J201" s="92"/>
      <c r="K201" s="91"/>
      <c r="L201" s="93"/>
      <c r="M201" s="89">
        <v>4980743000</v>
      </c>
      <c r="N201" s="90">
        <v>996.17647058891748</v>
      </c>
      <c r="O201" s="94"/>
      <c r="P201" s="89">
        <v>1070</v>
      </c>
      <c r="Q201" s="231">
        <v>4446489500</v>
      </c>
      <c r="R201" s="232">
        <v>832.64705882409964</v>
      </c>
      <c r="S201" s="89">
        <v>818</v>
      </c>
      <c r="T201" s="233">
        <v>5413.92</v>
      </c>
      <c r="U201" s="233">
        <v>5418.28</v>
      </c>
      <c r="V201" s="233">
        <v>9.2100000000000009</v>
      </c>
      <c r="W201" s="57">
        <v>9.16</v>
      </c>
      <c r="X201" s="57">
        <v>9.64</v>
      </c>
      <c r="Y201" s="57">
        <v>9.52</v>
      </c>
      <c r="Z201" s="57">
        <v>9.49</v>
      </c>
      <c r="AA201" s="57">
        <v>9.3699999999999992</v>
      </c>
      <c r="AB201" s="234">
        <v>9.3000000000000007</v>
      </c>
      <c r="AC201" s="234">
        <v>7.32</v>
      </c>
      <c r="AD201" s="235"/>
      <c r="AE201" s="72">
        <v>9.5</v>
      </c>
      <c r="AF201" s="73" t="str">
        <f t="shared" si="4"/>
        <v>No</v>
      </c>
    </row>
    <row r="202" spans="1:32" ht="12.75" x14ac:dyDescent="0.2">
      <c r="A202" s="226">
        <v>44759</v>
      </c>
      <c r="B202" s="53">
        <v>0.35416666666666669</v>
      </c>
      <c r="C202" s="229">
        <v>135</v>
      </c>
      <c r="D202" s="55">
        <v>10.3</v>
      </c>
      <c r="E202" s="230"/>
      <c r="F202" s="55"/>
      <c r="G202" s="58">
        <v>2517990</v>
      </c>
      <c r="H202" s="76">
        <v>135.33937244588046</v>
      </c>
      <c r="I202" s="77"/>
      <c r="J202" s="78"/>
      <c r="K202" s="77"/>
      <c r="L202" s="79"/>
      <c r="M202" s="58">
        <v>4982068500</v>
      </c>
      <c r="N202" s="76">
        <v>1004.1666666693235</v>
      </c>
      <c r="O202" s="80"/>
      <c r="P202" s="58">
        <v>925</v>
      </c>
      <c r="Q202" s="81">
        <v>4447590000</v>
      </c>
      <c r="R202" s="82">
        <v>833.712121214327</v>
      </c>
      <c r="S202" s="58">
        <v>818</v>
      </c>
      <c r="T202" s="83">
        <v>5413.9400000000005</v>
      </c>
      <c r="U202" s="83">
        <v>5418.3</v>
      </c>
      <c r="V202" s="83">
        <v>9.27</v>
      </c>
      <c r="W202" s="55">
        <v>9.19</v>
      </c>
      <c r="X202" s="55">
        <v>9.61</v>
      </c>
      <c r="Y202" s="55">
        <v>9.48</v>
      </c>
      <c r="Z202" s="55">
        <v>9.41</v>
      </c>
      <c r="AA202" s="55">
        <v>9.35</v>
      </c>
      <c r="AB202" s="84">
        <v>9.2899999999999991</v>
      </c>
      <c r="AC202" s="84">
        <v>7.24</v>
      </c>
      <c r="AD202" s="85"/>
      <c r="AE202" s="72">
        <v>9.5</v>
      </c>
      <c r="AF202" s="73" t="str">
        <f t="shared" si="4"/>
        <v>No</v>
      </c>
    </row>
    <row r="203" spans="1:32" ht="12.75" x14ac:dyDescent="0.2">
      <c r="A203" s="227">
        <v>44760</v>
      </c>
      <c r="B203" s="74">
        <v>0.46180555555555558</v>
      </c>
      <c r="C203" s="230">
        <v>135</v>
      </c>
      <c r="D203" s="57">
        <v>10.220000000000001</v>
      </c>
      <c r="E203" s="230"/>
      <c r="F203" s="57"/>
      <c r="G203" s="89">
        <v>2518786</v>
      </c>
      <c r="H203" s="90">
        <v>135.15670367062515</v>
      </c>
      <c r="I203" s="91"/>
      <c r="J203" s="92"/>
      <c r="K203" s="91"/>
      <c r="L203" s="93"/>
      <c r="M203" s="89">
        <v>4983624500</v>
      </c>
      <c r="N203" s="90">
        <v>975.54858934026868</v>
      </c>
      <c r="O203" s="94"/>
      <c r="P203" s="89">
        <v>1063</v>
      </c>
      <c r="Q203" s="231">
        <v>4448875000</v>
      </c>
      <c r="R203" s="232">
        <v>805.64263322766408</v>
      </c>
      <c r="S203" s="89">
        <v>787</v>
      </c>
      <c r="T203" s="233">
        <v>5413.92</v>
      </c>
      <c r="U203" s="233">
        <v>5418.28</v>
      </c>
      <c r="V203" s="233">
        <v>9.2799999999999994</v>
      </c>
      <c r="W203" s="57">
        <v>9.25</v>
      </c>
      <c r="X203" s="57">
        <v>9.61</v>
      </c>
      <c r="Y203" s="57">
        <v>9.5299999999999994</v>
      </c>
      <c r="Z203" s="57">
        <v>9.5</v>
      </c>
      <c r="AA203" s="57">
        <v>9.39</v>
      </c>
      <c r="AB203" s="234">
        <v>9.32</v>
      </c>
      <c r="AC203" s="234">
        <v>7.3</v>
      </c>
      <c r="AD203" s="235"/>
      <c r="AE203" s="72">
        <v>9.5</v>
      </c>
      <c r="AF203" s="73" t="str">
        <f t="shared" si="4"/>
        <v>No</v>
      </c>
    </row>
    <row r="204" spans="1:32" ht="12.75" x14ac:dyDescent="0.2">
      <c r="A204" s="226">
        <v>44761</v>
      </c>
      <c r="B204" s="53">
        <v>0.48958333333333331</v>
      </c>
      <c r="C204" s="229">
        <v>135</v>
      </c>
      <c r="D204" s="55">
        <v>10.36</v>
      </c>
      <c r="E204" s="230"/>
      <c r="F204" s="55"/>
      <c r="G204" s="58">
        <v>2519503</v>
      </c>
      <c r="H204" s="76">
        <v>135.40526683052531</v>
      </c>
      <c r="I204" s="77"/>
      <c r="J204" s="78"/>
      <c r="K204" s="77"/>
      <c r="L204" s="79"/>
      <c r="M204" s="58">
        <v>4985023500</v>
      </c>
      <c r="N204" s="76">
        <v>945.27027026729615</v>
      </c>
      <c r="O204" s="80"/>
      <c r="P204" s="58">
        <v>972</v>
      </c>
      <c r="Q204" s="81">
        <v>4449979500</v>
      </c>
      <c r="R204" s="82">
        <v>746.28378378143566</v>
      </c>
      <c r="S204" s="58">
        <v>733</v>
      </c>
      <c r="T204" s="83">
        <v>5413.89</v>
      </c>
      <c r="U204" s="83">
        <v>5418.25</v>
      </c>
      <c r="V204" s="83">
        <v>9.24</v>
      </c>
      <c r="W204" s="55">
        <v>9.1999999999999993</v>
      </c>
      <c r="X204" s="55">
        <v>9.58</v>
      </c>
      <c r="Y204" s="55">
        <v>9.4600000000000009</v>
      </c>
      <c r="Z204" s="55">
        <v>9.42</v>
      </c>
      <c r="AA204" s="55">
        <v>9.3000000000000007</v>
      </c>
      <c r="AB204" s="84">
        <v>9.27</v>
      </c>
      <c r="AC204" s="84">
        <v>7.28</v>
      </c>
      <c r="AD204" s="85"/>
      <c r="AE204" s="72">
        <v>9.5</v>
      </c>
      <c r="AF204" s="73" t="str">
        <f t="shared" si="4"/>
        <v>No</v>
      </c>
    </row>
    <row r="205" spans="1:32" ht="12.75" x14ac:dyDescent="0.2">
      <c r="A205" s="227">
        <v>44762</v>
      </c>
      <c r="B205" s="74">
        <v>0.25555555555555559</v>
      </c>
      <c r="C205" s="230">
        <v>135</v>
      </c>
      <c r="D205" s="57">
        <v>10.08</v>
      </c>
      <c r="E205" s="230"/>
      <c r="F205" s="57"/>
      <c r="G205" s="89">
        <v>2520032</v>
      </c>
      <c r="H205" s="90">
        <v>134.25765541465694</v>
      </c>
      <c r="I205" s="91"/>
      <c r="J205" s="92"/>
      <c r="K205" s="91"/>
      <c r="L205" s="93"/>
      <c r="M205" s="89">
        <v>4986064500</v>
      </c>
      <c r="N205" s="90">
        <v>943.78966454982935</v>
      </c>
      <c r="O205" s="94"/>
      <c r="P205" s="89">
        <v>882</v>
      </c>
      <c r="Q205" s="231">
        <v>4450806500</v>
      </c>
      <c r="R205" s="232">
        <v>749.77334542046958</v>
      </c>
      <c r="S205" s="89">
        <v>758</v>
      </c>
      <c r="T205" s="233">
        <v>5413.89</v>
      </c>
      <c r="U205" s="233">
        <v>5418.25</v>
      </c>
      <c r="V205" s="233">
        <v>9.15</v>
      </c>
      <c r="W205" s="57">
        <v>9.15</v>
      </c>
      <c r="X205" s="57">
        <v>9.51</v>
      </c>
      <c r="Y205" s="57">
        <v>9.4600000000000009</v>
      </c>
      <c r="Z205" s="57">
        <v>9.27</v>
      </c>
      <c r="AA205" s="57">
        <v>9.27</v>
      </c>
      <c r="AB205" s="234">
        <v>9.2100000000000009</v>
      </c>
      <c r="AC205" s="234">
        <v>7.32</v>
      </c>
      <c r="AD205" s="235"/>
      <c r="AE205" s="72">
        <v>9.5</v>
      </c>
      <c r="AF205" s="73" t="str">
        <f t="shared" si="4"/>
        <v>No</v>
      </c>
    </row>
    <row r="206" spans="1:32" ht="12.75" x14ac:dyDescent="0.2">
      <c r="A206" s="226">
        <v>44763</v>
      </c>
      <c r="B206" s="53">
        <v>0.4548611111111111</v>
      </c>
      <c r="C206" s="229">
        <v>135</v>
      </c>
      <c r="D206" s="55">
        <v>10.130000000000001</v>
      </c>
      <c r="E206" s="230"/>
      <c r="F206" s="55"/>
      <c r="G206" s="58">
        <v>2520864</v>
      </c>
      <c r="H206" s="76">
        <v>136.06627016105128</v>
      </c>
      <c r="I206" s="77"/>
      <c r="J206" s="78"/>
      <c r="K206" s="77"/>
      <c r="L206" s="79"/>
      <c r="M206" s="58">
        <v>4987680000</v>
      </c>
      <c r="N206" s="76">
        <v>935.43717429471315</v>
      </c>
      <c r="O206" s="80"/>
      <c r="P206" s="58">
        <v>994</v>
      </c>
      <c r="Q206" s="81">
        <v>4452071000</v>
      </c>
      <c r="R206" s="82">
        <v>732.19455703848018</v>
      </c>
      <c r="S206" s="58">
        <v>754</v>
      </c>
      <c r="T206" s="83">
        <v>5413.9000000000005</v>
      </c>
      <c r="U206" s="83">
        <v>5418.26</v>
      </c>
      <c r="V206" s="83">
        <v>9.15</v>
      </c>
      <c r="W206" s="55">
        <v>9.17</v>
      </c>
      <c r="X206" s="55">
        <v>9.59</v>
      </c>
      <c r="Y206" s="55">
        <v>9.4600000000000009</v>
      </c>
      <c r="Z206" s="55">
        <v>9.35</v>
      </c>
      <c r="AA206" s="55">
        <v>9.25</v>
      </c>
      <c r="AB206" s="84">
        <v>9.26</v>
      </c>
      <c r="AC206" s="84">
        <v>7.25</v>
      </c>
      <c r="AD206" s="85"/>
      <c r="AE206" s="72">
        <v>9.5</v>
      </c>
      <c r="AF206" s="73" t="str">
        <f t="shared" si="4"/>
        <v>No</v>
      </c>
    </row>
    <row r="207" spans="1:32" ht="12.75" x14ac:dyDescent="0.2">
      <c r="A207" s="227">
        <v>44764</v>
      </c>
      <c r="B207" s="74">
        <v>0.47916666666666669</v>
      </c>
      <c r="C207" s="230">
        <v>135</v>
      </c>
      <c r="D207" s="57">
        <v>10.07</v>
      </c>
      <c r="E207" s="230"/>
      <c r="F207" s="57"/>
      <c r="G207" s="89">
        <v>2521558</v>
      </c>
      <c r="H207" s="90">
        <v>135.61786247488919</v>
      </c>
      <c r="I207" s="91"/>
      <c r="J207" s="92"/>
      <c r="K207" s="91"/>
      <c r="L207" s="93"/>
      <c r="M207" s="89">
        <v>4989032000</v>
      </c>
      <c r="N207" s="90">
        <v>916.61016949224882</v>
      </c>
      <c r="O207" s="94"/>
      <c r="P207" s="89">
        <v>933</v>
      </c>
      <c r="Q207" s="231">
        <v>4453181500</v>
      </c>
      <c r="R207" s="232">
        <v>752.88135593279765</v>
      </c>
      <c r="S207" s="89">
        <v>727</v>
      </c>
      <c r="T207" s="233">
        <v>5413.88</v>
      </c>
      <c r="U207" s="233">
        <v>5418.24</v>
      </c>
      <c r="V207" s="233">
        <v>9.14</v>
      </c>
      <c r="W207" s="57">
        <v>9.18</v>
      </c>
      <c r="X207" s="57">
        <v>9.5299999999999994</v>
      </c>
      <c r="Y207" s="57">
        <v>9.4700000000000006</v>
      </c>
      <c r="Z207" s="57">
        <v>9.35</v>
      </c>
      <c r="AA207" s="57">
        <v>9.25</v>
      </c>
      <c r="AB207" s="234">
        <v>9.25</v>
      </c>
      <c r="AC207" s="234">
        <v>7.34</v>
      </c>
      <c r="AD207" s="235"/>
      <c r="AE207" s="72">
        <v>9.5</v>
      </c>
      <c r="AF207" s="73" t="str">
        <f t="shared" si="4"/>
        <v>No</v>
      </c>
    </row>
    <row r="208" spans="1:32" ht="12.75" x14ac:dyDescent="0.2">
      <c r="A208" s="226">
        <v>44765</v>
      </c>
      <c r="B208" s="53">
        <v>0.2951388888888889</v>
      </c>
      <c r="C208" s="229">
        <v>135</v>
      </c>
      <c r="D208" s="55">
        <v>10.39</v>
      </c>
      <c r="E208" s="230"/>
      <c r="F208" s="55"/>
      <c r="G208" s="58">
        <v>2522119</v>
      </c>
      <c r="H208" s="76">
        <v>135.29588740295202</v>
      </c>
      <c r="I208" s="77"/>
      <c r="J208" s="78"/>
      <c r="K208" s="77"/>
      <c r="L208" s="79"/>
      <c r="M208" s="58">
        <v>4990127500</v>
      </c>
      <c r="N208" s="76">
        <v>932.34042552729625</v>
      </c>
      <c r="O208" s="80"/>
      <c r="P208" s="58">
        <v>887</v>
      </c>
      <c r="Q208" s="81">
        <v>4454042000</v>
      </c>
      <c r="R208" s="82">
        <v>732.34042552828703</v>
      </c>
      <c r="S208" s="58">
        <v>748</v>
      </c>
      <c r="T208" s="83">
        <v>5413.9100000000008</v>
      </c>
      <c r="U208" s="83">
        <v>5418.27</v>
      </c>
      <c r="V208" s="83">
        <v>9.3699999999999992</v>
      </c>
      <c r="W208" s="55">
        <v>9.34</v>
      </c>
      <c r="X208" s="55">
        <v>9.69</v>
      </c>
      <c r="Y208" s="55">
        <v>9.61</v>
      </c>
      <c r="Z208" s="55">
        <v>9.41</v>
      </c>
      <c r="AA208" s="55">
        <v>9.39</v>
      </c>
      <c r="AB208" s="84">
        <v>9.35</v>
      </c>
      <c r="AC208" s="84">
        <v>7.37</v>
      </c>
      <c r="AD208" s="85"/>
      <c r="AE208" s="72">
        <v>9.5</v>
      </c>
      <c r="AF208" s="73" t="str">
        <f t="shared" si="4"/>
        <v>No</v>
      </c>
    </row>
    <row r="209" spans="1:32" ht="12.75" x14ac:dyDescent="0.2">
      <c r="A209" s="227">
        <v>44766</v>
      </c>
      <c r="B209" s="74">
        <v>0.28819444444444448</v>
      </c>
      <c r="C209" s="230">
        <v>135</v>
      </c>
      <c r="D209" s="57">
        <v>10.06</v>
      </c>
      <c r="E209" s="230"/>
      <c r="F209" s="57"/>
      <c r="G209" s="89">
        <v>2522949</v>
      </c>
      <c r="H209" s="90">
        <v>135.61327016695955</v>
      </c>
      <c r="I209" s="91"/>
      <c r="J209" s="92"/>
      <c r="K209" s="91"/>
      <c r="L209" s="93"/>
      <c r="M209" s="89">
        <v>4991744500</v>
      </c>
      <c r="N209" s="90">
        <v>1130.7692307701514</v>
      </c>
      <c r="O209" s="94"/>
      <c r="P209" s="89">
        <v>1099</v>
      </c>
      <c r="Q209" s="231">
        <v>4455196000</v>
      </c>
      <c r="R209" s="232">
        <v>806.99300699366393</v>
      </c>
      <c r="S209" s="89">
        <v>949</v>
      </c>
      <c r="T209" s="233">
        <v>5413.68</v>
      </c>
      <c r="U209" s="233">
        <v>5418.04</v>
      </c>
      <c r="V209" s="233">
        <v>9.25</v>
      </c>
      <c r="W209" s="57">
        <v>9.32</v>
      </c>
      <c r="X209" s="57">
        <v>9.65</v>
      </c>
      <c r="Y209" s="57">
        <v>9.57</v>
      </c>
      <c r="Z209" s="57">
        <v>9.44</v>
      </c>
      <c r="AA209" s="57">
        <v>9.39</v>
      </c>
      <c r="AB209" s="234">
        <v>9.36</v>
      </c>
      <c r="AC209" s="234">
        <v>7.24</v>
      </c>
      <c r="AD209" s="235"/>
      <c r="AE209" s="72">
        <v>9.5</v>
      </c>
      <c r="AF209" s="73" t="str">
        <f t="shared" si="4"/>
        <v>No</v>
      </c>
    </row>
    <row r="210" spans="1:32" ht="12.75" x14ac:dyDescent="0.2">
      <c r="A210" s="226">
        <v>44767</v>
      </c>
      <c r="B210" s="53">
        <v>0.43402777777777773</v>
      </c>
      <c r="C210" s="229">
        <v>135</v>
      </c>
      <c r="D210" s="55">
        <v>10.14</v>
      </c>
      <c r="E210" s="230"/>
      <c r="F210" s="55"/>
      <c r="G210" s="58">
        <v>2523717</v>
      </c>
      <c r="H210" s="76">
        <v>134.59781672877358</v>
      </c>
      <c r="I210" s="77"/>
      <c r="J210" s="78"/>
      <c r="K210" s="77"/>
      <c r="L210" s="79"/>
      <c r="M210" s="58">
        <v>4993252000</v>
      </c>
      <c r="N210" s="76">
        <v>913.63636363442981</v>
      </c>
      <c r="O210" s="80"/>
      <c r="P210" s="58">
        <v>1157</v>
      </c>
      <c r="Q210" s="81">
        <v>4456550500</v>
      </c>
      <c r="R210" s="82">
        <v>820.90909090735329</v>
      </c>
      <c r="S210" s="58">
        <v>741</v>
      </c>
      <c r="T210" s="83">
        <v>5413.9100000000008</v>
      </c>
      <c r="U210" s="83">
        <v>5418.27</v>
      </c>
      <c r="V210" s="83">
        <v>9.2200000000000006</v>
      </c>
      <c r="W210" s="55">
        <v>9.25</v>
      </c>
      <c r="X210" s="55">
        <v>9.5299999999999994</v>
      </c>
      <c r="Y210" s="55">
        <v>9.4600000000000009</v>
      </c>
      <c r="Z210" s="55">
        <v>9.41</v>
      </c>
      <c r="AA210" s="55">
        <v>9.31</v>
      </c>
      <c r="AB210" s="84">
        <v>9.32</v>
      </c>
      <c r="AC210" s="84">
        <v>7.38</v>
      </c>
      <c r="AD210" s="85"/>
      <c r="AE210" s="72">
        <v>9.5</v>
      </c>
      <c r="AF210" s="73" t="str">
        <f t="shared" si="4"/>
        <v>No</v>
      </c>
    </row>
    <row r="211" spans="1:32" ht="12.75" x14ac:dyDescent="0.2">
      <c r="A211" s="227">
        <v>44768</v>
      </c>
      <c r="B211" s="74">
        <v>0.40972222222222227</v>
      </c>
      <c r="C211" s="230">
        <v>135</v>
      </c>
      <c r="D211" s="57">
        <v>10.039999999999999</v>
      </c>
      <c r="E211" s="230"/>
      <c r="F211" s="57"/>
      <c r="G211" s="89">
        <v>2524406</v>
      </c>
      <c r="H211" s="90">
        <v>135.4422218028559</v>
      </c>
      <c r="I211" s="91"/>
      <c r="J211" s="92"/>
      <c r="K211" s="91"/>
      <c r="L211" s="93"/>
      <c r="M211" s="89">
        <v>4994596000</v>
      </c>
      <c r="N211" s="90">
        <v>956.58362989957925</v>
      </c>
      <c r="O211" s="94"/>
      <c r="P211" s="89">
        <v>1094</v>
      </c>
      <c r="Q211" s="231">
        <v>4457670500</v>
      </c>
      <c r="R211" s="232">
        <v>797.1530249163161</v>
      </c>
      <c r="S211" s="89">
        <v>765</v>
      </c>
      <c r="T211" s="233">
        <v>5413.9400000000005</v>
      </c>
      <c r="U211" s="233">
        <v>5418.3</v>
      </c>
      <c r="V211" s="233">
        <v>9.2100000000000009</v>
      </c>
      <c r="W211" s="57">
        <v>9.27</v>
      </c>
      <c r="X211" s="57">
        <v>9.5500000000000007</v>
      </c>
      <c r="Y211" s="57">
        <v>9.48</v>
      </c>
      <c r="Z211" s="57">
        <v>9.4</v>
      </c>
      <c r="AA211" s="57">
        <v>9.33</v>
      </c>
      <c r="AB211" s="234">
        <v>9.3000000000000007</v>
      </c>
      <c r="AC211" s="234">
        <v>7.23</v>
      </c>
      <c r="AD211" s="235"/>
      <c r="AE211" s="72">
        <v>9.5</v>
      </c>
      <c r="AF211" s="73" t="str">
        <f t="shared" si="4"/>
        <v>No</v>
      </c>
    </row>
    <row r="212" spans="1:32" ht="12.75" x14ac:dyDescent="0.2">
      <c r="A212" s="226">
        <v>44769</v>
      </c>
      <c r="B212" s="53">
        <v>0.40972222222222227</v>
      </c>
      <c r="C212" s="229">
        <v>135</v>
      </c>
      <c r="D212" s="55">
        <v>10.08</v>
      </c>
      <c r="E212" s="230"/>
      <c r="F212" s="55"/>
      <c r="G212" s="58">
        <v>2525163</v>
      </c>
      <c r="H212" s="76">
        <v>134.77088948787062</v>
      </c>
      <c r="I212" s="77"/>
      <c r="J212" s="78"/>
      <c r="K212" s="77"/>
      <c r="L212" s="79"/>
      <c r="M212" s="58">
        <v>4996080000</v>
      </c>
      <c r="N212" s="76">
        <v>1030.5555555555557</v>
      </c>
      <c r="O212" s="80"/>
      <c r="P212" s="58">
        <v>1007</v>
      </c>
      <c r="Q212" s="81">
        <v>4458784000</v>
      </c>
      <c r="R212" s="82">
        <v>773.26388888888891</v>
      </c>
      <c r="S212" s="58">
        <v>834</v>
      </c>
      <c r="T212" s="83">
        <v>5413.87</v>
      </c>
      <c r="U212" s="83">
        <v>5418.23</v>
      </c>
      <c r="V212" s="83">
        <v>9.24</v>
      </c>
      <c r="W212" s="55">
        <v>9.2799999999999994</v>
      </c>
      <c r="X212" s="55">
        <v>9.49</v>
      </c>
      <c r="Y212" s="55">
        <v>9.41</v>
      </c>
      <c r="Z212" s="55">
        <v>9.31</v>
      </c>
      <c r="AA212" s="55">
        <v>9.27</v>
      </c>
      <c r="AB212" s="84">
        <v>9.25</v>
      </c>
      <c r="AC212" s="84">
        <v>7.28</v>
      </c>
      <c r="AD212" s="85"/>
      <c r="AE212" s="72">
        <v>9.5</v>
      </c>
      <c r="AF212" s="73" t="str">
        <f t="shared" si="4"/>
        <v>No</v>
      </c>
    </row>
    <row r="213" spans="1:32" ht="12.75" x14ac:dyDescent="0.2">
      <c r="A213" s="227">
        <v>44770</v>
      </c>
      <c r="B213" s="74">
        <v>0.36805555555555558</v>
      </c>
      <c r="C213" s="230">
        <v>135</v>
      </c>
      <c r="D213" s="57">
        <v>10.15</v>
      </c>
      <c r="E213" s="230"/>
      <c r="F213" s="57"/>
      <c r="G213" s="89">
        <v>2525823</v>
      </c>
      <c r="H213" s="90">
        <v>135.5402433871507</v>
      </c>
      <c r="I213" s="91"/>
      <c r="J213" s="92"/>
      <c r="K213" s="91"/>
      <c r="L213" s="93"/>
      <c r="M213" s="89">
        <v>4997366500</v>
      </c>
      <c r="N213" s="90">
        <v>932.2463768092349</v>
      </c>
      <c r="O213" s="94"/>
      <c r="P213" s="89">
        <v>1142</v>
      </c>
      <c r="Q213" s="231">
        <v>4459881000</v>
      </c>
      <c r="R213" s="232">
        <v>794.92753622987232</v>
      </c>
      <c r="S213" s="89">
        <v>759</v>
      </c>
      <c r="T213" s="233">
        <v>5413.9100000000008</v>
      </c>
      <c r="U213" s="233">
        <v>5418.27</v>
      </c>
      <c r="V213" s="233">
        <v>9.2100000000000009</v>
      </c>
      <c r="W213" s="57">
        <v>9.2799999999999994</v>
      </c>
      <c r="X213" s="57">
        <v>9.4700000000000006</v>
      </c>
      <c r="Y213" s="57">
        <v>9.4</v>
      </c>
      <c r="Z213" s="57">
        <v>9.27</v>
      </c>
      <c r="AA213" s="57">
        <v>9.25</v>
      </c>
      <c r="AB213" s="234">
        <v>9.26</v>
      </c>
      <c r="AC213" s="234">
        <v>7.23</v>
      </c>
      <c r="AD213" s="235"/>
      <c r="AE213" s="72">
        <v>9.5</v>
      </c>
      <c r="AF213" s="73" t="str">
        <f t="shared" si="4"/>
        <v>No</v>
      </c>
    </row>
    <row r="214" spans="1:32" ht="12.75" x14ac:dyDescent="0.2">
      <c r="A214" s="226">
        <v>44771</v>
      </c>
      <c r="B214" s="53">
        <v>0.375</v>
      </c>
      <c r="C214" s="229">
        <v>135</v>
      </c>
      <c r="D214" s="55">
        <v>10.029999999999999</v>
      </c>
      <c r="E214" s="230"/>
      <c r="F214" s="55"/>
      <c r="G214" s="58">
        <v>2526530</v>
      </c>
      <c r="H214" s="76">
        <v>135.25703140469307</v>
      </c>
      <c r="I214" s="77"/>
      <c r="J214" s="78"/>
      <c r="K214" s="77"/>
      <c r="L214" s="79"/>
      <c r="M214" s="58">
        <v>4998747500</v>
      </c>
      <c r="N214" s="76">
        <v>952.4137931026836</v>
      </c>
      <c r="O214" s="80"/>
      <c r="P214" s="58">
        <v>1094</v>
      </c>
      <c r="Q214" s="81">
        <v>4461043000</v>
      </c>
      <c r="R214" s="82">
        <v>801.3793103441842</v>
      </c>
      <c r="S214" s="58">
        <v>755</v>
      </c>
      <c r="T214" s="83">
        <v>5413.9000000000005</v>
      </c>
      <c r="U214" s="83">
        <v>5418.26</v>
      </c>
      <c r="V214" s="83">
        <v>9.2200000000000006</v>
      </c>
      <c r="W214" s="55">
        <v>9.31</v>
      </c>
      <c r="X214" s="55">
        <v>9.4499999999999993</v>
      </c>
      <c r="Y214" s="55">
        <v>9.39</v>
      </c>
      <c r="Z214" s="55">
        <v>9.26</v>
      </c>
      <c r="AA214" s="55">
        <v>9.27</v>
      </c>
      <c r="AB214" s="84">
        <v>9.32</v>
      </c>
      <c r="AC214" s="84">
        <v>7.34</v>
      </c>
      <c r="AD214" s="85"/>
      <c r="AE214" s="72">
        <v>9.5</v>
      </c>
      <c r="AF214" s="73" t="str">
        <f t="shared" si="4"/>
        <v>No</v>
      </c>
    </row>
    <row r="215" spans="1:32" ht="12.75" x14ac:dyDescent="0.2">
      <c r="A215" s="227">
        <v>44772</v>
      </c>
      <c r="B215" s="74">
        <v>0.44791666666666669</v>
      </c>
      <c r="C215" s="230">
        <v>135</v>
      </c>
      <c r="D215" s="57">
        <v>10.09</v>
      </c>
      <c r="E215" s="230"/>
      <c r="F215" s="57"/>
      <c r="G215" s="89">
        <v>2527305</v>
      </c>
      <c r="H215" s="90">
        <v>135.37561273840845</v>
      </c>
      <c r="I215" s="91"/>
      <c r="J215" s="92"/>
      <c r="K215" s="91"/>
      <c r="L215" s="93"/>
      <c r="M215" s="89">
        <v>5000260000</v>
      </c>
      <c r="N215" s="90">
        <v>978.96440129671134</v>
      </c>
      <c r="O215" s="94"/>
      <c r="P215" s="89">
        <v>1088</v>
      </c>
      <c r="Q215" s="231">
        <v>4462243000</v>
      </c>
      <c r="R215" s="232">
        <v>776.69902912796931</v>
      </c>
      <c r="S215" s="89">
        <v>747</v>
      </c>
      <c r="T215" s="233">
        <v>5413.9400000000005</v>
      </c>
      <c r="U215" s="233">
        <v>5418.3</v>
      </c>
      <c r="V215" s="233">
        <v>9.2200000000000006</v>
      </c>
      <c r="W215" s="57">
        <v>9.2899999999999991</v>
      </c>
      <c r="X215" s="57">
        <v>9.4700000000000006</v>
      </c>
      <c r="Y215" s="57">
        <v>9.42</v>
      </c>
      <c r="Z215" s="57">
        <v>9.34</v>
      </c>
      <c r="AA215" s="57">
        <v>9.2799999999999994</v>
      </c>
      <c r="AB215" s="234">
        <v>9.27</v>
      </c>
      <c r="AC215" s="234">
        <v>7.35</v>
      </c>
      <c r="AD215" s="235"/>
      <c r="AE215" s="72">
        <v>9.5</v>
      </c>
      <c r="AF215" s="73" t="str">
        <f t="shared" si="4"/>
        <v>No</v>
      </c>
    </row>
    <row r="216" spans="1:32" ht="12.75" x14ac:dyDescent="0.2">
      <c r="A216" s="226">
        <v>44773</v>
      </c>
      <c r="B216" s="53">
        <v>0.33333333333333331</v>
      </c>
      <c r="C216" s="229">
        <v>135</v>
      </c>
      <c r="D216" s="55">
        <v>10.039999999999999</v>
      </c>
      <c r="E216" s="230"/>
      <c r="F216" s="55"/>
      <c r="G216" s="58">
        <v>2527929</v>
      </c>
      <c r="H216" s="76">
        <v>135.2430636455158</v>
      </c>
      <c r="I216" s="77"/>
      <c r="J216" s="78"/>
      <c r="K216" s="77"/>
      <c r="L216" s="79"/>
      <c r="M216" s="58">
        <v>5001479000</v>
      </c>
      <c r="N216" s="76">
        <v>956.07843136731128</v>
      </c>
      <c r="O216" s="80"/>
      <c r="P216" s="58">
        <v>924</v>
      </c>
      <c r="Q216" s="81">
        <v>4463235500</v>
      </c>
      <c r="R216" s="82">
        <v>778.43137254475505</v>
      </c>
      <c r="S216" s="58">
        <v>754</v>
      </c>
      <c r="T216" s="83">
        <v>5413.9000000000005</v>
      </c>
      <c r="U216" s="83">
        <v>5418.26</v>
      </c>
      <c r="V216" s="83">
        <v>9.2899999999999991</v>
      </c>
      <c r="W216" s="55">
        <v>9.35</v>
      </c>
      <c r="X216" s="55">
        <v>9.52</v>
      </c>
      <c r="Y216" s="55">
        <v>9.4499999999999993</v>
      </c>
      <c r="Z216" s="55">
        <v>9.3000000000000007</v>
      </c>
      <c r="AA216" s="55">
        <v>9.32</v>
      </c>
      <c r="AB216" s="84">
        <v>9.35</v>
      </c>
      <c r="AC216" s="84">
        <v>7.36</v>
      </c>
      <c r="AD216" s="85"/>
      <c r="AE216" s="72">
        <v>9.5</v>
      </c>
      <c r="AF216" s="73" t="str">
        <f t="shared" si="4"/>
        <v>No</v>
      </c>
    </row>
    <row r="217" spans="1:32" ht="12.75" x14ac:dyDescent="0.2">
      <c r="A217" s="227">
        <v>44774</v>
      </c>
      <c r="B217" s="74">
        <v>0.44791666666666669</v>
      </c>
      <c r="C217" s="230">
        <v>135</v>
      </c>
      <c r="D217" s="57">
        <v>10.02</v>
      </c>
      <c r="E217" s="230"/>
      <c r="F217" s="57"/>
      <c r="G217" s="89">
        <v>2528713</v>
      </c>
      <c r="H217" s="90">
        <v>133.20477260467152</v>
      </c>
      <c r="I217" s="91"/>
      <c r="J217" s="92"/>
      <c r="K217" s="91"/>
      <c r="L217" s="93"/>
      <c r="M217" s="89">
        <v>5003034000</v>
      </c>
      <c r="N217" s="90">
        <v>968.84735202913851</v>
      </c>
      <c r="O217" s="94"/>
      <c r="P217" s="89">
        <v>946</v>
      </c>
      <c r="Q217" s="231">
        <v>4464417000</v>
      </c>
      <c r="R217" s="232">
        <v>736.137071654294</v>
      </c>
      <c r="S217" s="89">
        <v>769</v>
      </c>
      <c r="T217" s="233">
        <v>5413.8600000000006</v>
      </c>
      <c r="U217" s="233">
        <v>5418.22</v>
      </c>
      <c r="V217" s="233">
        <v>9.25</v>
      </c>
      <c r="W217" s="57">
        <v>9.35</v>
      </c>
      <c r="X217" s="57">
        <v>9.5299999999999994</v>
      </c>
      <c r="Y217" s="57">
        <v>9.4499999999999993</v>
      </c>
      <c r="Z217" s="57">
        <v>9.33</v>
      </c>
      <c r="AA217" s="57">
        <v>9.27</v>
      </c>
      <c r="AB217" s="234">
        <v>9.27</v>
      </c>
      <c r="AC217" s="234">
        <v>7.38</v>
      </c>
      <c r="AD217" s="235"/>
      <c r="AE217" s="72">
        <v>9.5</v>
      </c>
      <c r="AF217" s="73" t="str">
        <f t="shared" si="4"/>
        <v>No</v>
      </c>
    </row>
    <row r="218" spans="1:32" ht="12.75" x14ac:dyDescent="0.2">
      <c r="A218" s="226">
        <v>44775</v>
      </c>
      <c r="B218" s="53">
        <v>0.31944444444444448</v>
      </c>
      <c r="C218" s="229">
        <v>135</v>
      </c>
      <c r="D218" s="55">
        <v>10.01</v>
      </c>
      <c r="E218" s="230"/>
      <c r="F218" s="55"/>
      <c r="G218" s="58">
        <v>2529311</v>
      </c>
      <c r="H218" s="76">
        <v>135.2093059274471</v>
      </c>
      <c r="I218" s="77"/>
      <c r="J218" s="78"/>
      <c r="K218" s="77"/>
      <c r="L218" s="79"/>
      <c r="M218" s="58">
        <v>5004202500</v>
      </c>
      <c r="N218" s="76">
        <v>931.07569720770061</v>
      </c>
      <c r="O218" s="80"/>
      <c r="P218" s="58">
        <v>1029</v>
      </c>
      <c r="Q218" s="81">
        <v>4465355000</v>
      </c>
      <c r="R218" s="82">
        <v>747.41035856296378</v>
      </c>
      <c r="S218" s="58">
        <v>745</v>
      </c>
      <c r="T218" s="83">
        <v>5413.92</v>
      </c>
      <c r="U218" s="83">
        <v>5418.28</v>
      </c>
      <c r="V218" s="83">
        <v>9.2200000000000006</v>
      </c>
      <c r="W218" s="55">
        <v>9.25</v>
      </c>
      <c r="X218" s="55">
        <v>9.4700000000000006</v>
      </c>
      <c r="Y218" s="55">
        <v>9.43</v>
      </c>
      <c r="Z218" s="55">
        <v>9.26</v>
      </c>
      <c r="AA218" s="55">
        <v>9.27</v>
      </c>
      <c r="AB218" s="84">
        <v>9.2799999999999994</v>
      </c>
      <c r="AC218" s="84">
        <v>7.37</v>
      </c>
      <c r="AD218" s="85"/>
      <c r="AE218" s="72">
        <v>9.5</v>
      </c>
      <c r="AF218" s="73" t="str">
        <f t="shared" si="4"/>
        <v>No</v>
      </c>
    </row>
    <row r="219" spans="1:32" ht="12.75" x14ac:dyDescent="0.2">
      <c r="A219" s="227">
        <v>44776</v>
      </c>
      <c r="B219" s="74">
        <v>0.39583333333333331</v>
      </c>
      <c r="C219" s="230">
        <v>135</v>
      </c>
      <c r="D219" s="57">
        <v>10.119999999999999</v>
      </c>
      <c r="E219" s="230"/>
      <c r="F219" s="57"/>
      <c r="G219" s="89">
        <v>2530077</v>
      </c>
      <c r="H219" s="90">
        <v>135.05359168062822</v>
      </c>
      <c r="I219" s="91"/>
      <c r="J219" s="92"/>
      <c r="K219" s="91"/>
      <c r="L219" s="93"/>
      <c r="M219" s="89">
        <v>5005701000</v>
      </c>
      <c r="N219" s="90">
        <v>966.77419354693484</v>
      </c>
      <c r="O219" s="94"/>
      <c r="P219" s="89">
        <v>913</v>
      </c>
      <c r="Q219" s="231">
        <v>4466554000</v>
      </c>
      <c r="R219" s="232">
        <v>773.54838709561227</v>
      </c>
      <c r="S219" s="89">
        <v>742</v>
      </c>
      <c r="T219" s="233">
        <v>5413.9000000000005</v>
      </c>
      <c r="U219" s="233">
        <v>5418.26</v>
      </c>
      <c r="V219" s="233">
        <v>9.18</v>
      </c>
      <c r="W219" s="57">
        <v>9.17</v>
      </c>
      <c r="X219" s="57">
        <v>9.5399999999999991</v>
      </c>
      <c r="Y219" s="57">
        <v>9.51</v>
      </c>
      <c r="Z219" s="57">
        <v>9.33</v>
      </c>
      <c r="AA219" s="57">
        <v>9.23</v>
      </c>
      <c r="AB219" s="234">
        <v>9.27</v>
      </c>
      <c r="AC219" s="234">
        <v>7.36</v>
      </c>
      <c r="AD219" s="235"/>
      <c r="AE219" s="72">
        <v>9.5</v>
      </c>
      <c r="AF219" s="73" t="str">
        <f t="shared" si="4"/>
        <v>No</v>
      </c>
    </row>
    <row r="220" spans="1:32" ht="12.75" x14ac:dyDescent="0.2">
      <c r="A220" s="226">
        <v>44777</v>
      </c>
      <c r="B220" s="53">
        <v>0.41319444444444442</v>
      </c>
      <c r="C220" s="229">
        <v>135</v>
      </c>
      <c r="D220" s="55">
        <v>10.09</v>
      </c>
      <c r="E220" s="230"/>
      <c r="F220" s="55"/>
      <c r="G220" s="58">
        <v>2530802</v>
      </c>
      <c r="H220" s="76">
        <v>135.32008098673538</v>
      </c>
      <c r="I220" s="77"/>
      <c r="J220" s="78"/>
      <c r="K220" s="77"/>
      <c r="L220" s="79"/>
      <c r="M220" s="58">
        <v>5007116500</v>
      </c>
      <c r="N220" s="76">
        <v>966.21160409709876</v>
      </c>
      <c r="O220" s="80"/>
      <c r="P220" s="58">
        <v>1111</v>
      </c>
      <c r="Q220" s="81">
        <v>4467617500</v>
      </c>
      <c r="R220" s="82">
        <v>725.93856655405477</v>
      </c>
      <c r="S220" s="58">
        <v>756</v>
      </c>
      <c r="T220" s="83">
        <v>5413.9100000000008</v>
      </c>
      <c r="U220" s="83">
        <v>5418.27</v>
      </c>
      <c r="V220" s="83">
        <v>9.08</v>
      </c>
      <c r="W220" s="55">
        <v>9.14</v>
      </c>
      <c r="X220" s="55">
        <v>9.4700000000000006</v>
      </c>
      <c r="Y220" s="55">
        <v>9.44</v>
      </c>
      <c r="Z220" s="55">
        <v>9.23</v>
      </c>
      <c r="AA220" s="55">
        <v>9.17</v>
      </c>
      <c r="AB220" s="84">
        <v>9.2200000000000006</v>
      </c>
      <c r="AC220" s="84">
        <v>7.36</v>
      </c>
      <c r="AD220" s="85" t="s">
        <v>887</v>
      </c>
      <c r="AE220" s="72">
        <v>9.5</v>
      </c>
      <c r="AF220" s="73" t="str">
        <f t="shared" si="4"/>
        <v>No</v>
      </c>
    </row>
    <row r="221" spans="1:32" ht="12.75" x14ac:dyDescent="0.2">
      <c r="A221" s="227">
        <v>44778</v>
      </c>
      <c r="B221" s="74">
        <v>0.51388888888888895</v>
      </c>
      <c r="C221" s="230">
        <v>140</v>
      </c>
      <c r="D221" s="57">
        <v>10.17</v>
      </c>
      <c r="E221" s="230"/>
      <c r="F221" s="57"/>
      <c r="G221" s="89">
        <v>2531591</v>
      </c>
      <c r="H221" s="90">
        <v>139.66795669231229</v>
      </c>
      <c r="I221" s="91"/>
      <c r="J221" s="92"/>
      <c r="K221" s="91"/>
      <c r="L221" s="93"/>
      <c r="M221" s="89">
        <v>5008609000</v>
      </c>
      <c r="N221" s="90">
        <v>941.64037854820424</v>
      </c>
      <c r="O221" s="94"/>
      <c r="P221" s="89">
        <v>900</v>
      </c>
      <c r="Q221" s="231">
        <v>4468844500</v>
      </c>
      <c r="R221" s="232">
        <v>774.13249211299603</v>
      </c>
      <c r="S221" s="89">
        <v>738</v>
      </c>
      <c r="T221" s="233">
        <v>5413.9000000000005</v>
      </c>
      <c r="U221" s="233">
        <v>5418.26</v>
      </c>
      <c r="V221" s="233">
        <v>9.16</v>
      </c>
      <c r="W221" s="57">
        <v>9.25</v>
      </c>
      <c r="X221" s="57">
        <v>9.56</v>
      </c>
      <c r="Y221" s="57">
        <v>9.42</v>
      </c>
      <c r="Z221" s="57">
        <v>9.33</v>
      </c>
      <c r="AA221" s="57">
        <v>9.25</v>
      </c>
      <c r="AB221" s="234">
        <v>9.26</v>
      </c>
      <c r="AC221" s="234">
        <v>7.46</v>
      </c>
      <c r="AD221" s="235"/>
      <c r="AE221" s="72">
        <v>9.5</v>
      </c>
      <c r="AF221" s="73" t="str">
        <f t="shared" si="4"/>
        <v>No</v>
      </c>
    </row>
    <row r="222" spans="1:32" ht="12.75" x14ac:dyDescent="0.2">
      <c r="A222" s="226">
        <v>44779</v>
      </c>
      <c r="B222" s="53">
        <v>0.35416666666666669</v>
      </c>
      <c r="C222" s="229">
        <v>140</v>
      </c>
      <c r="D222" s="55">
        <v>10.050000000000001</v>
      </c>
      <c r="E222" s="230"/>
      <c r="F222" s="55"/>
      <c r="G222" s="58">
        <v>2532211</v>
      </c>
      <c r="H222" s="76">
        <v>140.36374585559062</v>
      </c>
      <c r="I222" s="77"/>
      <c r="J222" s="78"/>
      <c r="K222" s="77"/>
      <c r="L222" s="79"/>
      <c r="M222" s="58">
        <v>5009776000</v>
      </c>
      <c r="N222" s="76">
        <v>964.46280992199502</v>
      </c>
      <c r="O222" s="80"/>
      <c r="P222" s="58">
        <v>1037</v>
      </c>
      <c r="Q222" s="81">
        <v>4469745500</v>
      </c>
      <c r="R222" s="82">
        <v>744.62809917713582</v>
      </c>
      <c r="S222" s="58">
        <v>810</v>
      </c>
      <c r="T222" s="83">
        <v>5413.9400000000005</v>
      </c>
      <c r="U222" s="83">
        <v>5418.3</v>
      </c>
      <c r="V222" s="83">
        <v>9.1300000000000008</v>
      </c>
      <c r="W222" s="55">
        <v>9.1</v>
      </c>
      <c r="X222" s="55">
        <v>9.4</v>
      </c>
      <c r="Y222" s="55">
        <v>9.34</v>
      </c>
      <c r="Z222" s="55">
        <v>9.19</v>
      </c>
      <c r="AA222" s="55">
        <v>9.16</v>
      </c>
      <c r="AB222" s="84">
        <v>9.18</v>
      </c>
      <c r="AC222" s="84">
        <v>7.32</v>
      </c>
      <c r="AD222" s="85" t="s">
        <v>888</v>
      </c>
      <c r="AE222" s="72">
        <v>9.5</v>
      </c>
      <c r="AF222" s="73" t="str">
        <f t="shared" si="4"/>
        <v>No</v>
      </c>
    </row>
    <row r="223" spans="1:32" ht="12.75" x14ac:dyDescent="0.2">
      <c r="A223" s="227">
        <v>44780</v>
      </c>
      <c r="B223" s="74">
        <v>0.32291666666666669</v>
      </c>
      <c r="C223" s="230">
        <v>140</v>
      </c>
      <c r="D223" s="57">
        <v>10.08</v>
      </c>
      <c r="E223" s="230"/>
      <c r="F223" s="57"/>
      <c r="G223" s="89">
        <v>2533058</v>
      </c>
      <c r="H223" s="90">
        <v>140.2557639199085</v>
      </c>
      <c r="I223" s="91"/>
      <c r="J223" s="92"/>
      <c r="K223" s="91"/>
      <c r="L223" s="93"/>
      <c r="M223" s="89">
        <v>5011371500</v>
      </c>
      <c r="N223" s="90">
        <v>1143.7275985663082</v>
      </c>
      <c r="O223" s="94"/>
      <c r="P223" s="89">
        <v>827</v>
      </c>
      <c r="Q223" s="231">
        <v>4470985500</v>
      </c>
      <c r="R223" s="232">
        <v>888.88888888888891</v>
      </c>
      <c r="S223" s="89">
        <v>945</v>
      </c>
      <c r="T223" s="233">
        <v>5413.81</v>
      </c>
      <c r="U223" s="233">
        <v>5418.17</v>
      </c>
      <c r="V223" s="233">
        <v>9.16</v>
      </c>
      <c r="W223" s="57">
        <v>9.06</v>
      </c>
      <c r="X223" s="57">
        <v>9.39</v>
      </c>
      <c r="Y223" s="57">
        <v>9.33</v>
      </c>
      <c r="Z223" s="57">
        <v>9.23</v>
      </c>
      <c r="AA223" s="57">
        <v>9.15</v>
      </c>
      <c r="AB223" s="234">
        <v>9.14</v>
      </c>
      <c r="AC223" s="234">
        <v>7.08</v>
      </c>
      <c r="AD223" s="235"/>
      <c r="AE223" s="72">
        <v>9.5</v>
      </c>
      <c r="AF223" s="73" t="str">
        <f t="shared" si="4"/>
        <v>No</v>
      </c>
    </row>
    <row r="224" spans="1:32" ht="12.75" x14ac:dyDescent="0.2">
      <c r="A224" s="226">
        <v>44781</v>
      </c>
      <c r="B224" s="53">
        <v>0.41666666666666669</v>
      </c>
      <c r="C224" s="229">
        <v>140</v>
      </c>
      <c r="D224" s="55">
        <v>10.16</v>
      </c>
      <c r="E224" s="230"/>
      <c r="F224" s="55"/>
      <c r="G224" s="58">
        <v>2533846</v>
      </c>
      <c r="H224" s="76">
        <v>140.43185468510873</v>
      </c>
      <c r="I224" s="77"/>
      <c r="J224" s="78"/>
      <c r="K224" s="77"/>
      <c r="L224" s="79"/>
      <c r="M224" s="58">
        <v>5012854000</v>
      </c>
      <c r="N224" s="76">
        <v>941.26984126984132</v>
      </c>
      <c r="O224" s="80"/>
      <c r="P224" s="58">
        <v>1154</v>
      </c>
      <c r="Q224" s="81">
        <v>4472307000</v>
      </c>
      <c r="R224" s="82">
        <v>839.04761904761904</v>
      </c>
      <c r="S224" s="58">
        <v>790</v>
      </c>
      <c r="T224" s="83">
        <v>5413.9100000000008</v>
      </c>
      <c r="U224" s="83">
        <v>5418.27</v>
      </c>
      <c r="V224" s="83">
        <v>9.1199999999999992</v>
      </c>
      <c r="W224" s="55">
        <v>9.15</v>
      </c>
      <c r="X224" s="55">
        <v>9.41</v>
      </c>
      <c r="Y224" s="55">
        <v>9.34</v>
      </c>
      <c r="Z224" s="55">
        <v>9.3000000000000007</v>
      </c>
      <c r="AA224" s="55">
        <v>9.25</v>
      </c>
      <c r="AB224" s="84">
        <v>9.26</v>
      </c>
      <c r="AC224" s="84">
        <v>7.33</v>
      </c>
      <c r="AD224" s="85"/>
      <c r="AE224" s="72">
        <v>9.5</v>
      </c>
      <c r="AF224" s="73" t="str">
        <f t="shared" si="4"/>
        <v>No</v>
      </c>
    </row>
    <row r="225" spans="1:32" ht="12.75" x14ac:dyDescent="0.2">
      <c r="A225" s="227">
        <v>44782</v>
      </c>
      <c r="B225" s="74">
        <v>0.46875</v>
      </c>
      <c r="C225" s="230">
        <v>140</v>
      </c>
      <c r="D225" s="57">
        <v>10.1</v>
      </c>
      <c r="E225" s="230"/>
      <c r="F225" s="57"/>
      <c r="G225" s="89">
        <v>2534611</v>
      </c>
      <c r="H225" s="90">
        <v>140.60076962839585</v>
      </c>
      <c r="I225" s="91"/>
      <c r="J225" s="92"/>
      <c r="K225" s="91"/>
      <c r="L225" s="93"/>
      <c r="M225" s="89">
        <v>5014291500</v>
      </c>
      <c r="N225" s="90">
        <v>948.84488448626155</v>
      </c>
      <c r="O225" s="94"/>
      <c r="P225" s="89">
        <v>1082</v>
      </c>
      <c r="Q225" s="231">
        <v>4473534500</v>
      </c>
      <c r="R225" s="232">
        <v>810.23102310044248</v>
      </c>
      <c r="S225" s="89">
        <v>749</v>
      </c>
      <c r="T225" s="233">
        <v>5413.9000000000005</v>
      </c>
      <c r="U225" s="233">
        <v>5418.26</v>
      </c>
      <c r="V225" s="233">
        <v>9.24</v>
      </c>
      <c r="W225" s="57">
        <v>9.25</v>
      </c>
      <c r="X225" s="57">
        <v>9.57</v>
      </c>
      <c r="Y225" s="57">
        <v>9.42</v>
      </c>
      <c r="Z225" s="57">
        <v>9.36</v>
      </c>
      <c r="AA225" s="57">
        <v>9.3000000000000007</v>
      </c>
      <c r="AB225" s="234">
        <v>9.31</v>
      </c>
      <c r="AC225" s="234">
        <v>7.36</v>
      </c>
      <c r="AD225" s="235" t="s">
        <v>889</v>
      </c>
      <c r="AE225" s="72">
        <v>9.5</v>
      </c>
      <c r="AF225" s="73" t="str">
        <f t="shared" si="4"/>
        <v>No</v>
      </c>
    </row>
    <row r="226" spans="1:32" ht="12.75" x14ac:dyDescent="0.2">
      <c r="A226" s="226">
        <v>44783</v>
      </c>
      <c r="B226" s="53">
        <v>0.41666666666666669</v>
      </c>
      <c r="C226" s="229">
        <v>140</v>
      </c>
      <c r="D226" s="55">
        <v>10.039999999999999</v>
      </c>
      <c r="E226" s="230"/>
      <c r="F226" s="55"/>
      <c r="G226" s="58">
        <v>2535321</v>
      </c>
      <c r="H226" s="76">
        <v>139.36297380957521</v>
      </c>
      <c r="I226" s="77"/>
      <c r="J226" s="78"/>
      <c r="K226" s="77"/>
      <c r="L226" s="79"/>
      <c r="M226" s="58">
        <v>5015637500</v>
      </c>
      <c r="N226" s="76">
        <v>986.0805860831091</v>
      </c>
      <c r="O226" s="80"/>
      <c r="P226" s="58">
        <v>1175</v>
      </c>
      <c r="Q226" s="81">
        <v>4474551500</v>
      </c>
      <c r="R226" s="82">
        <v>745.05494505685135</v>
      </c>
      <c r="S226" s="58">
        <v>772</v>
      </c>
      <c r="T226" s="83">
        <v>5413.84</v>
      </c>
      <c r="U226" s="83">
        <v>5418.2</v>
      </c>
      <c r="V226" s="83">
        <v>9.11</v>
      </c>
      <c r="W226" s="55">
        <v>9.1199999999999992</v>
      </c>
      <c r="X226" s="55">
        <v>9.43</v>
      </c>
      <c r="Y226" s="55">
        <v>9.39</v>
      </c>
      <c r="Z226" s="55">
        <v>9.2799999999999994</v>
      </c>
      <c r="AA226" s="55">
        <v>9.1999999999999993</v>
      </c>
      <c r="AB226" s="84">
        <v>9.2100000000000009</v>
      </c>
      <c r="AC226" s="84">
        <v>7.24</v>
      </c>
      <c r="AD226" s="85"/>
      <c r="AE226" s="72">
        <v>9.5</v>
      </c>
      <c r="AF226" s="73" t="str">
        <f t="shared" si="4"/>
        <v>No</v>
      </c>
    </row>
    <row r="227" spans="1:32" ht="12.75" x14ac:dyDescent="0.2">
      <c r="A227" s="227">
        <v>44784</v>
      </c>
      <c r="B227" s="74">
        <v>0.40972222222222227</v>
      </c>
      <c r="C227" s="230">
        <v>140</v>
      </c>
      <c r="D227" s="57">
        <v>9.98</v>
      </c>
      <c r="E227" s="230"/>
      <c r="F227" s="57"/>
      <c r="G227" s="89">
        <v>2536046</v>
      </c>
      <c r="H227" s="90">
        <v>140.63551735442283</v>
      </c>
      <c r="I227" s="91"/>
      <c r="J227" s="92"/>
      <c r="K227" s="91"/>
      <c r="L227" s="93"/>
      <c r="M227" s="89">
        <v>5016999500</v>
      </c>
      <c r="N227" s="90">
        <v>952.44755244832788</v>
      </c>
      <c r="O227" s="94"/>
      <c r="P227" s="89">
        <v>1112</v>
      </c>
      <c r="Q227" s="231">
        <v>4475730500</v>
      </c>
      <c r="R227" s="232">
        <v>824.47552447619569</v>
      </c>
      <c r="S227" s="89">
        <v>781</v>
      </c>
      <c r="T227" s="233">
        <v>5413.9100000000008</v>
      </c>
      <c r="U227" s="233">
        <v>5418.27</v>
      </c>
      <c r="V227" s="233">
        <v>9.14</v>
      </c>
      <c r="W227" s="57">
        <v>9.16</v>
      </c>
      <c r="X227" s="57">
        <v>9.42</v>
      </c>
      <c r="Y227" s="57">
        <v>9.32</v>
      </c>
      <c r="Z227" s="57">
        <v>9.26</v>
      </c>
      <c r="AA227" s="57">
        <v>9.19</v>
      </c>
      <c r="AB227" s="234">
        <v>9.1999999999999993</v>
      </c>
      <c r="AC227" s="234">
        <v>7.33</v>
      </c>
      <c r="AD227" s="235"/>
      <c r="AE227" s="72">
        <v>9.5</v>
      </c>
      <c r="AF227" s="73" t="str">
        <f t="shared" si="4"/>
        <v>No</v>
      </c>
    </row>
    <row r="228" spans="1:32" ht="12.75" x14ac:dyDescent="0.2">
      <c r="A228" s="226">
        <v>44785</v>
      </c>
      <c r="B228" s="53">
        <v>0.4375</v>
      </c>
      <c r="C228" s="229">
        <v>140</v>
      </c>
      <c r="D228" s="55">
        <v>10.07</v>
      </c>
      <c r="E228" s="230"/>
      <c r="F228" s="55"/>
      <c r="G228" s="58">
        <v>2536836</v>
      </c>
      <c r="H228" s="76">
        <v>140.22077672548099</v>
      </c>
      <c r="I228" s="77"/>
      <c r="J228" s="78"/>
      <c r="K228" s="77"/>
      <c r="L228" s="79"/>
      <c r="M228" s="58">
        <v>5018488000</v>
      </c>
      <c r="N228" s="76">
        <v>1005.7432432400789</v>
      </c>
      <c r="O228" s="80"/>
      <c r="P228" s="58">
        <v>875</v>
      </c>
      <c r="Q228" s="81">
        <v>4476970000</v>
      </c>
      <c r="R228" s="82">
        <v>837.49999999736497</v>
      </c>
      <c r="S228" s="58">
        <v>824</v>
      </c>
      <c r="T228" s="83">
        <v>5413.9000000000005</v>
      </c>
      <c r="U228" s="83">
        <v>5418.26</v>
      </c>
      <c r="V228" s="83">
        <v>9.1999999999999993</v>
      </c>
      <c r="W228" s="55">
        <v>9.18</v>
      </c>
      <c r="X228" s="55">
        <v>9.3800000000000008</v>
      </c>
      <c r="Y228" s="55">
        <v>9.36</v>
      </c>
      <c r="Z228" s="55">
        <v>9.33</v>
      </c>
      <c r="AA228" s="55">
        <v>9.23</v>
      </c>
      <c r="AB228" s="84">
        <v>9.15</v>
      </c>
      <c r="AC228" s="84">
        <v>7.24</v>
      </c>
      <c r="AD228" s="85"/>
      <c r="AE228" s="72">
        <v>9.5</v>
      </c>
      <c r="AF228" s="73" t="str">
        <f t="shared" si="4"/>
        <v>No</v>
      </c>
    </row>
    <row r="229" spans="1:32" ht="12.75" x14ac:dyDescent="0.2">
      <c r="A229" s="227">
        <v>44786</v>
      </c>
      <c r="B229" s="74">
        <v>0.35416666666666669</v>
      </c>
      <c r="C229" s="230">
        <v>140</v>
      </c>
      <c r="D229" s="57">
        <v>10.09</v>
      </c>
      <c r="E229" s="230"/>
      <c r="F229" s="57"/>
      <c r="G229" s="89">
        <v>2537572</v>
      </c>
      <c r="H229" s="90">
        <v>140.44910318190688</v>
      </c>
      <c r="I229" s="91"/>
      <c r="J229" s="92"/>
      <c r="K229" s="91"/>
      <c r="L229" s="93"/>
      <c r="M229" s="89">
        <v>5019872500</v>
      </c>
      <c r="N229" s="90">
        <v>1048.8636363664114</v>
      </c>
      <c r="O229" s="94"/>
      <c r="P229" s="89">
        <v>1286</v>
      </c>
      <c r="Q229" s="231">
        <v>4478058000</v>
      </c>
      <c r="R229" s="232">
        <v>824.24242424460499</v>
      </c>
      <c r="S229" s="89">
        <v>893</v>
      </c>
      <c r="T229" s="233">
        <v>5413.9400000000005</v>
      </c>
      <c r="U229" s="233">
        <v>5418.3</v>
      </c>
      <c r="V229" s="233">
        <v>9.15</v>
      </c>
      <c r="W229" s="57">
        <v>9.19</v>
      </c>
      <c r="X229" s="57">
        <v>9.52</v>
      </c>
      <c r="Y229" s="57">
        <v>9.44</v>
      </c>
      <c r="Z229" s="57">
        <v>9.35</v>
      </c>
      <c r="AA229" s="57">
        <v>9.27</v>
      </c>
      <c r="AB229" s="234">
        <v>9.1999999999999993</v>
      </c>
      <c r="AC229" s="234">
        <v>7.17</v>
      </c>
      <c r="AD229" s="235"/>
      <c r="AE229" s="72">
        <v>9.5</v>
      </c>
      <c r="AF229" s="73" t="str">
        <f t="shared" si="4"/>
        <v>No</v>
      </c>
    </row>
    <row r="230" spans="1:32" ht="12.75" x14ac:dyDescent="0.2">
      <c r="A230" s="226">
        <v>44787</v>
      </c>
      <c r="B230" s="53">
        <v>0.36805555555555558</v>
      </c>
      <c r="C230" s="229">
        <v>140</v>
      </c>
      <c r="D230" s="55">
        <v>10.11</v>
      </c>
      <c r="E230" s="230"/>
      <c r="F230" s="55"/>
      <c r="G230" s="58">
        <v>2538338</v>
      </c>
      <c r="H230" s="76">
        <v>134.42564406072495</v>
      </c>
      <c r="I230" s="77"/>
      <c r="J230" s="78"/>
      <c r="K230" s="77"/>
      <c r="L230" s="79"/>
      <c r="M230" s="58">
        <v>5021378000</v>
      </c>
      <c r="N230" s="76">
        <v>1031.1643835599994</v>
      </c>
      <c r="O230" s="80"/>
      <c r="P230" s="58">
        <v>942</v>
      </c>
      <c r="Q230" s="81">
        <v>4479440500</v>
      </c>
      <c r="R230" s="82">
        <v>946.91780821766804</v>
      </c>
      <c r="S230" s="58">
        <v>848</v>
      </c>
      <c r="T230" s="83">
        <v>5413.92</v>
      </c>
      <c r="U230" s="83">
        <v>5418.28</v>
      </c>
      <c r="V230" s="83">
        <v>9.24</v>
      </c>
      <c r="W230" s="55">
        <v>9.26</v>
      </c>
      <c r="X230" s="55">
        <v>9.5399999999999991</v>
      </c>
      <c r="Y230" s="55">
        <v>9.4600000000000009</v>
      </c>
      <c r="Z230" s="55">
        <v>9.31</v>
      </c>
      <c r="AA230" s="55">
        <v>9.3000000000000007</v>
      </c>
      <c r="AB230" s="84">
        <v>9.25</v>
      </c>
      <c r="AC230" s="84">
        <v>7.23</v>
      </c>
      <c r="AD230" s="85" t="s">
        <v>890</v>
      </c>
      <c r="AE230" s="72">
        <v>9.5</v>
      </c>
      <c r="AF230" s="73" t="str">
        <f t="shared" si="4"/>
        <v>No</v>
      </c>
    </row>
    <row r="231" spans="1:32" ht="12.75" x14ac:dyDescent="0.2">
      <c r="A231" s="227">
        <v>44788</v>
      </c>
      <c r="B231" s="74">
        <v>0.41666666666666669</v>
      </c>
      <c r="C231" s="230">
        <v>140</v>
      </c>
      <c r="D231" s="57">
        <v>10.02</v>
      </c>
      <c r="E231" s="230"/>
      <c r="F231" s="57"/>
      <c r="G231" s="89">
        <v>2539130</v>
      </c>
      <c r="H231" s="90">
        <v>137.03145235172445</v>
      </c>
      <c r="I231" s="91"/>
      <c r="J231" s="92"/>
      <c r="K231" s="91"/>
      <c r="L231" s="93"/>
      <c r="M231" s="89">
        <v>5022905000</v>
      </c>
      <c r="N231" s="90">
        <v>1011.2582781472546</v>
      </c>
      <c r="O231" s="94"/>
      <c r="P231" s="89">
        <v>994</v>
      </c>
      <c r="Q231" s="231">
        <v>4480680000</v>
      </c>
      <c r="R231" s="232">
        <v>820.86092715358359</v>
      </c>
      <c r="S231" s="89">
        <v>806</v>
      </c>
      <c r="T231" s="233">
        <v>5413.9100000000008</v>
      </c>
      <c r="U231" s="233">
        <v>5418.27</v>
      </c>
      <c r="V231" s="233">
        <v>9.16</v>
      </c>
      <c r="W231" s="57">
        <v>9.19</v>
      </c>
      <c r="X231" s="57">
        <v>9.43</v>
      </c>
      <c r="Y231" s="57">
        <v>9.35</v>
      </c>
      <c r="Z231" s="57">
        <v>9.2799999999999994</v>
      </c>
      <c r="AA231" s="57">
        <v>9.26</v>
      </c>
      <c r="AB231" s="234">
        <v>9.23</v>
      </c>
      <c r="AC231" s="234">
        <v>7.24</v>
      </c>
      <c r="AD231" s="235" t="s">
        <v>891</v>
      </c>
      <c r="AE231" s="72">
        <v>9.5</v>
      </c>
      <c r="AF231" s="73" t="str">
        <f t="shared" si="4"/>
        <v>No</v>
      </c>
    </row>
    <row r="232" spans="1:32" ht="12.75" x14ac:dyDescent="0.2">
      <c r="A232" s="226">
        <v>44789</v>
      </c>
      <c r="B232" s="53">
        <v>0.375</v>
      </c>
      <c r="C232" s="229">
        <v>140</v>
      </c>
      <c r="D232" s="55">
        <v>10.119999999999999</v>
      </c>
      <c r="E232" s="230"/>
      <c r="F232" s="55"/>
      <c r="G232" s="58">
        <v>2539801</v>
      </c>
      <c r="H232" s="76">
        <v>137.15956041485146</v>
      </c>
      <c r="I232" s="77"/>
      <c r="J232" s="78"/>
      <c r="K232" s="77"/>
      <c r="L232" s="79"/>
      <c r="M232" s="58">
        <v>5024197500</v>
      </c>
      <c r="N232" s="76">
        <v>936.59420289618038</v>
      </c>
      <c r="O232" s="80"/>
      <c r="P232" s="58">
        <v>1110</v>
      </c>
      <c r="Q232" s="81">
        <v>4481756500</v>
      </c>
      <c r="R232" s="82">
        <v>780.07246376614171</v>
      </c>
      <c r="S232" s="58">
        <v>736</v>
      </c>
      <c r="T232" s="83">
        <v>5413.9400000000005</v>
      </c>
      <c r="U232" s="83">
        <v>5418.3</v>
      </c>
      <c r="V232" s="83">
        <v>9.15</v>
      </c>
      <c r="W232" s="55">
        <v>9.18</v>
      </c>
      <c r="X232" s="55">
        <v>9.39</v>
      </c>
      <c r="Y232" s="55">
        <v>9.32</v>
      </c>
      <c r="Z232" s="55">
        <v>9.18</v>
      </c>
      <c r="AA232" s="55">
        <v>9.2200000000000006</v>
      </c>
      <c r="AB232" s="84">
        <v>9.25</v>
      </c>
      <c r="AC232" s="84">
        <v>7.2</v>
      </c>
      <c r="AD232" s="85"/>
      <c r="AE232" s="72">
        <v>9.5</v>
      </c>
      <c r="AF232" s="73" t="str">
        <f t="shared" si="4"/>
        <v>No</v>
      </c>
    </row>
    <row r="233" spans="1:32" ht="12.75" x14ac:dyDescent="0.2">
      <c r="A233" s="227">
        <v>44790</v>
      </c>
      <c r="B233" s="74">
        <v>0.42708333333333331</v>
      </c>
      <c r="C233" s="230">
        <v>140</v>
      </c>
      <c r="D233" s="57">
        <v>10.050000000000001</v>
      </c>
      <c r="E233" s="230"/>
      <c r="F233" s="57"/>
      <c r="G233" s="89">
        <v>2540584</v>
      </c>
      <c r="H233" s="90">
        <v>140.01300887151393</v>
      </c>
      <c r="I233" s="91"/>
      <c r="J233" s="92"/>
      <c r="K233" s="91"/>
      <c r="L233" s="93"/>
      <c r="M233" s="89">
        <v>5025675000</v>
      </c>
      <c r="N233" s="90">
        <v>975.24752475022706</v>
      </c>
      <c r="O233" s="94"/>
      <c r="P233" s="89">
        <v>885</v>
      </c>
      <c r="Q233" s="231">
        <v>4482957000</v>
      </c>
      <c r="R233" s="232">
        <v>792.40924092226567</v>
      </c>
      <c r="S233" s="89">
        <v>763</v>
      </c>
      <c r="T233" s="233">
        <v>5413.89</v>
      </c>
      <c r="U233" s="233">
        <v>5418.25</v>
      </c>
      <c r="V233" s="233">
        <v>9.19</v>
      </c>
      <c r="W233" s="57">
        <v>9.14</v>
      </c>
      <c r="X233" s="57">
        <v>9.44</v>
      </c>
      <c r="Y233" s="57">
        <v>9.31</v>
      </c>
      <c r="Z233" s="57">
        <v>9.25</v>
      </c>
      <c r="AA233" s="57">
        <v>9.18</v>
      </c>
      <c r="AB233" s="234">
        <v>9.1999999999999993</v>
      </c>
      <c r="AC233" s="234">
        <v>7.29</v>
      </c>
      <c r="AD233" s="235"/>
      <c r="AE233" s="72">
        <v>9.5</v>
      </c>
      <c r="AF233" s="73" t="str">
        <f t="shared" si="4"/>
        <v>No</v>
      </c>
    </row>
    <row r="234" spans="1:32" ht="12.75" x14ac:dyDescent="0.2">
      <c r="A234" s="226">
        <v>44791</v>
      </c>
      <c r="B234" s="53">
        <v>0.39583333333333331</v>
      </c>
      <c r="C234" s="229">
        <v>140</v>
      </c>
      <c r="D234" s="55">
        <v>10.18</v>
      </c>
      <c r="E234" s="230"/>
      <c r="F234" s="55"/>
      <c r="G234" s="58">
        <v>2541293</v>
      </c>
      <c r="H234" s="76">
        <v>139.37378121658173</v>
      </c>
      <c r="I234" s="77"/>
      <c r="J234" s="78"/>
      <c r="K234" s="77"/>
      <c r="L234" s="79"/>
      <c r="M234" s="58">
        <v>5027019000</v>
      </c>
      <c r="N234" s="76">
        <v>963.44086021505382</v>
      </c>
      <c r="O234" s="80"/>
      <c r="P234" s="58">
        <v>1113</v>
      </c>
      <c r="Q234" s="81">
        <v>4483975000</v>
      </c>
      <c r="R234" s="82">
        <v>729.74910394265237</v>
      </c>
      <c r="S234" s="58">
        <v>749</v>
      </c>
      <c r="T234" s="83">
        <v>5413.92</v>
      </c>
      <c r="U234" s="83">
        <v>5418.28</v>
      </c>
      <c r="V234" s="83">
        <v>9.2100000000000009</v>
      </c>
      <c r="W234" s="55">
        <v>9.2799999999999994</v>
      </c>
      <c r="X234" s="55">
        <v>9.4600000000000009</v>
      </c>
      <c r="Y234" s="55">
        <v>9.3800000000000008</v>
      </c>
      <c r="Z234" s="55">
        <v>9.35</v>
      </c>
      <c r="AA234" s="55">
        <v>9.25</v>
      </c>
      <c r="AB234" s="84">
        <v>9.2799999999999994</v>
      </c>
      <c r="AC234" s="84">
        <v>7.32</v>
      </c>
      <c r="AD234" s="85"/>
      <c r="AE234" s="72">
        <v>9.5</v>
      </c>
      <c r="AF234" s="73" t="str">
        <f t="shared" si="4"/>
        <v>No</v>
      </c>
    </row>
    <row r="235" spans="1:32" ht="12.75" x14ac:dyDescent="0.2">
      <c r="A235" s="227">
        <v>44792</v>
      </c>
      <c r="B235" s="74">
        <v>0.39583333333333331</v>
      </c>
      <c r="C235" s="230">
        <v>140</v>
      </c>
      <c r="D235" s="57">
        <v>10.199999999999999</v>
      </c>
      <c r="E235" s="230"/>
      <c r="F235" s="57"/>
      <c r="G235" s="89">
        <v>2542027</v>
      </c>
      <c r="H235" s="90">
        <v>140.47329356765326</v>
      </c>
      <c r="I235" s="91"/>
      <c r="J235" s="92"/>
      <c r="K235" s="91"/>
      <c r="L235" s="93"/>
      <c r="M235" s="89">
        <v>5028399500</v>
      </c>
      <c r="N235" s="90">
        <v>958.68055555555554</v>
      </c>
      <c r="O235" s="94"/>
      <c r="P235" s="89">
        <v>894</v>
      </c>
      <c r="Q235" s="231">
        <v>4485139500</v>
      </c>
      <c r="R235" s="232">
        <v>808.68055555555554</v>
      </c>
      <c r="S235" s="89">
        <v>768</v>
      </c>
      <c r="T235" s="233">
        <v>5413.9100000000008</v>
      </c>
      <c r="U235" s="233">
        <v>5418.27</v>
      </c>
      <c r="V235" s="233">
        <v>9.2100000000000009</v>
      </c>
      <c r="W235" s="57">
        <v>9.2899999999999991</v>
      </c>
      <c r="X235" s="57">
        <v>9.5399999999999991</v>
      </c>
      <c r="Y235" s="57">
        <v>9.41</v>
      </c>
      <c r="Z235" s="57">
        <v>9.34</v>
      </c>
      <c r="AA235" s="57">
        <v>9.27</v>
      </c>
      <c r="AB235" s="234">
        <v>9.2100000000000009</v>
      </c>
      <c r="AC235" s="234">
        <v>7.32</v>
      </c>
      <c r="AD235" s="235"/>
      <c r="AE235" s="72">
        <v>9.5</v>
      </c>
      <c r="AF235" s="73" t="str">
        <f t="shared" si="4"/>
        <v>No</v>
      </c>
    </row>
    <row r="236" spans="1:32" ht="12.75" x14ac:dyDescent="0.2">
      <c r="A236" s="226">
        <v>44793</v>
      </c>
      <c r="B236" s="53">
        <v>0.30555555555555552</v>
      </c>
      <c r="C236" s="229">
        <v>140</v>
      </c>
      <c r="D236" s="55">
        <v>10.15</v>
      </c>
      <c r="E236" s="230"/>
      <c r="F236" s="55"/>
      <c r="G236" s="58">
        <v>2542696</v>
      </c>
      <c r="H236" s="76">
        <v>138.57336750371678</v>
      </c>
      <c r="I236" s="77"/>
      <c r="J236" s="78"/>
      <c r="K236" s="77"/>
      <c r="L236" s="79"/>
      <c r="M236" s="58">
        <v>5029675000</v>
      </c>
      <c r="N236" s="76">
        <v>973.66412214086563</v>
      </c>
      <c r="O236" s="80"/>
      <c r="P236" s="58">
        <v>1113</v>
      </c>
      <c r="Q236" s="81">
        <v>4486094000</v>
      </c>
      <c r="R236" s="82">
        <v>728.62595420106334</v>
      </c>
      <c r="S236" s="58">
        <v>741</v>
      </c>
      <c r="T236" s="83">
        <v>5413.92</v>
      </c>
      <c r="U236" s="83">
        <v>5418.28</v>
      </c>
      <c r="V236" s="83">
        <v>9.23</v>
      </c>
      <c r="W236" s="55">
        <v>9.36</v>
      </c>
      <c r="X236" s="55">
        <v>9.64</v>
      </c>
      <c r="Y236" s="55">
        <v>9.5</v>
      </c>
      <c r="Z236" s="55">
        <v>9.3699999999999992</v>
      </c>
      <c r="AA236" s="55">
        <v>9.34</v>
      </c>
      <c r="AB236" s="84">
        <v>9.36</v>
      </c>
      <c r="AC236" s="84">
        <v>7.13</v>
      </c>
      <c r="AD236" s="85"/>
      <c r="AE236" s="72">
        <v>9.5</v>
      </c>
      <c r="AF236" s="73" t="str">
        <f t="shared" si="4"/>
        <v>No</v>
      </c>
    </row>
    <row r="237" spans="1:32" ht="12.75" x14ac:dyDescent="0.2">
      <c r="A237" s="227">
        <v>44794</v>
      </c>
      <c r="B237" s="74">
        <v>0.2986111111111111</v>
      </c>
      <c r="C237" s="230">
        <v>140</v>
      </c>
      <c r="D237" s="57">
        <v>10.220000000000001</v>
      </c>
      <c r="E237" s="230"/>
      <c r="F237" s="57"/>
      <c r="G237" s="89">
        <v>2543429</v>
      </c>
      <c r="H237" s="90">
        <v>142.44882749359539</v>
      </c>
      <c r="I237" s="91"/>
      <c r="J237" s="92"/>
      <c r="K237" s="91"/>
      <c r="L237" s="93"/>
      <c r="M237" s="89">
        <v>5031034500</v>
      </c>
      <c r="N237" s="90">
        <v>950.69930070007467</v>
      </c>
      <c r="O237" s="94"/>
      <c r="P237" s="89">
        <v>896</v>
      </c>
      <c r="Q237" s="231">
        <v>4487259500</v>
      </c>
      <c r="R237" s="232">
        <v>815.0349650356286</v>
      </c>
      <c r="S237" s="89">
        <v>775</v>
      </c>
      <c r="T237" s="233">
        <v>5413.9100000000008</v>
      </c>
      <c r="U237" s="233">
        <v>5418.27</v>
      </c>
      <c r="V237" s="233">
        <v>9.2200000000000006</v>
      </c>
      <c r="W237" s="57">
        <v>9.34</v>
      </c>
      <c r="X237" s="57">
        <v>9.6300000000000008</v>
      </c>
      <c r="Y237" s="57">
        <v>9.51</v>
      </c>
      <c r="Z237" s="57">
        <v>9.36</v>
      </c>
      <c r="AA237" s="57">
        <v>9.34</v>
      </c>
      <c r="AB237" s="234">
        <v>9.39</v>
      </c>
      <c r="AC237" s="234">
        <v>7.09</v>
      </c>
      <c r="AD237" s="235"/>
      <c r="AE237" s="72">
        <v>9.5</v>
      </c>
      <c r="AF237" s="73" t="str">
        <f t="shared" si="4"/>
        <v>No</v>
      </c>
    </row>
    <row r="238" spans="1:32" ht="12.75" x14ac:dyDescent="0.2">
      <c r="A238" s="226">
        <v>44795</v>
      </c>
      <c r="B238" s="53">
        <v>0.40625</v>
      </c>
      <c r="C238" s="229">
        <v>140</v>
      </c>
      <c r="D238" s="55">
        <v>10.16</v>
      </c>
      <c r="E238" s="230"/>
      <c r="F238" s="55"/>
      <c r="G238" s="58">
        <v>2544299</v>
      </c>
      <c r="H238" s="76">
        <v>139.81428805600285</v>
      </c>
      <c r="I238" s="77"/>
      <c r="J238" s="78"/>
      <c r="K238" s="77"/>
      <c r="L238" s="79"/>
      <c r="M238" s="58">
        <v>5032678500</v>
      </c>
      <c r="N238" s="76">
        <v>1030.7210031332916</v>
      </c>
      <c r="O238" s="80"/>
      <c r="P238" s="58">
        <v>1118</v>
      </c>
      <c r="Q238" s="81">
        <v>4488493000</v>
      </c>
      <c r="R238" s="82">
        <v>773.35423197379271</v>
      </c>
      <c r="S238" s="58">
        <v>834</v>
      </c>
      <c r="T238" s="83">
        <v>5413.85</v>
      </c>
      <c r="U238" s="83">
        <v>5418.21</v>
      </c>
      <c r="V238" s="83">
        <v>9.18</v>
      </c>
      <c r="W238" s="55">
        <v>9.2899999999999991</v>
      </c>
      <c r="X238" s="55">
        <v>9.59</v>
      </c>
      <c r="Y238" s="55">
        <v>9.44</v>
      </c>
      <c r="Z238" s="55">
        <v>9.35</v>
      </c>
      <c r="AA238" s="55">
        <v>9.27</v>
      </c>
      <c r="AB238" s="84">
        <v>9.32</v>
      </c>
      <c r="AC238" s="84">
        <v>7.32</v>
      </c>
      <c r="AD238" s="85"/>
      <c r="AE238" s="72">
        <v>9.5</v>
      </c>
      <c r="AF238" s="73" t="str">
        <f t="shared" si="4"/>
        <v>No</v>
      </c>
    </row>
    <row r="239" spans="1:32" ht="12.75" x14ac:dyDescent="0.2">
      <c r="A239" s="227">
        <v>44796</v>
      </c>
      <c r="B239" s="74">
        <v>0.4826388888888889</v>
      </c>
      <c r="C239" s="230">
        <v>140</v>
      </c>
      <c r="D239" s="57">
        <v>10.23</v>
      </c>
      <c r="E239" s="230"/>
      <c r="F239" s="57"/>
      <c r="G239" s="89">
        <v>2545039</v>
      </c>
      <c r="H239" s="90">
        <v>139.94888083447356</v>
      </c>
      <c r="I239" s="91"/>
      <c r="J239" s="92"/>
      <c r="K239" s="91"/>
      <c r="L239" s="93"/>
      <c r="M239" s="89">
        <v>5034075500</v>
      </c>
      <c r="N239" s="90">
        <v>901.29032257929134</v>
      </c>
      <c r="O239" s="94"/>
      <c r="P239" s="89">
        <v>1039</v>
      </c>
      <c r="Q239" s="231">
        <v>4489730000</v>
      </c>
      <c r="R239" s="232">
        <v>798.06451612783349</v>
      </c>
      <c r="S239" s="89">
        <v>729</v>
      </c>
      <c r="T239" s="233">
        <v>5413.93</v>
      </c>
      <c r="U239" s="233">
        <v>5418.29</v>
      </c>
      <c r="V239" s="233">
        <v>9.18</v>
      </c>
      <c r="W239" s="57">
        <v>9.2799999999999994</v>
      </c>
      <c r="X239" s="57">
        <v>9.5500000000000007</v>
      </c>
      <c r="Y239" s="57">
        <v>9.48</v>
      </c>
      <c r="Z239" s="57">
        <v>9.35</v>
      </c>
      <c r="AA239" s="57">
        <v>9.3000000000000007</v>
      </c>
      <c r="AB239" s="234">
        <v>9.31</v>
      </c>
      <c r="AC239" s="234">
        <v>7.34</v>
      </c>
      <c r="AD239" s="235"/>
      <c r="AE239" s="72">
        <v>9.5</v>
      </c>
      <c r="AF239" s="73" t="str">
        <f t="shared" si="4"/>
        <v>No</v>
      </c>
    </row>
    <row r="240" spans="1:32" ht="12.75" x14ac:dyDescent="0.2">
      <c r="A240" s="226">
        <v>44797</v>
      </c>
      <c r="B240" s="53">
        <v>0.3125</v>
      </c>
      <c r="C240" s="229">
        <v>140</v>
      </c>
      <c r="D240" s="55">
        <v>10.1</v>
      </c>
      <c r="E240" s="230"/>
      <c r="F240" s="55"/>
      <c r="G240" s="58">
        <v>2545664</v>
      </c>
      <c r="H240" s="76">
        <v>140.17444429243304</v>
      </c>
      <c r="I240" s="77"/>
      <c r="J240" s="78"/>
      <c r="K240" s="77"/>
      <c r="L240" s="79"/>
      <c r="M240" s="58">
        <v>5035253500</v>
      </c>
      <c r="N240" s="76">
        <v>985.77405857932649</v>
      </c>
      <c r="O240" s="80"/>
      <c r="P240" s="58">
        <v>936</v>
      </c>
      <c r="Q240" s="81">
        <v>4490648500</v>
      </c>
      <c r="R240" s="82">
        <v>768.61924686342229</v>
      </c>
      <c r="S240" s="58">
        <v>795</v>
      </c>
      <c r="T240" s="83">
        <v>5413.89</v>
      </c>
      <c r="U240" s="83">
        <v>5418.25</v>
      </c>
      <c r="V240" s="83">
        <v>9.14</v>
      </c>
      <c r="W240" s="55">
        <v>9.2200000000000006</v>
      </c>
      <c r="X240" s="55">
        <v>9.4700000000000006</v>
      </c>
      <c r="Y240" s="55">
        <v>9.3699999999999992</v>
      </c>
      <c r="Z240" s="55">
        <v>9.2200000000000006</v>
      </c>
      <c r="AA240" s="55">
        <v>9.24</v>
      </c>
      <c r="AB240" s="84">
        <v>9.27</v>
      </c>
      <c r="AC240" s="84">
        <v>7.22</v>
      </c>
      <c r="AD240" s="85"/>
      <c r="AE240" s="72">
        <v>9.5</v>
      </c>
      <c r="AF240" s="73" t="str">
        <f t="shared" si="4"/>
        <v>No</v>
      </c>
    </row>
    <row r="241" spans="1:32" ht="12.75" x14ac:dyDescent="0.2">
      <c r="A241" s="227">
        <v>44798</v>
      </c>
      <c r="B241" s="74">
        <v>0.3263888888888889</v>
      </c>
      <c r="C241" s="230">
        <v>140</v>
      </c>
      <c r="D241" s="57">
        <v>10.07</v>
      </c>
      <c r="E241" s="230"/>
      <c r="F241" s="57"/>
      <c r="G241" s="89">
        <v>2546449</v>
      </c>
      <c r="H241" s="90">
        <v>140.22827734473736</v>
      </c>
      <c r="I241" s="91"/>
      <c r="J241" s="92"/>
      <c r="K241" s="91"/>
      <c r="L241" s="93"/>
      <c r="M241" s="89">
        <v>5036732500</v>
      </c>
      <c r="N241" s="90">
        <v>1013.0136986285215</v>
      </c>
      <c r="O241" s="94"/>
      <c r="P241" s="89">
        <v>1137</v>
      </c>
      <c r="Q241" s="231">
        <v>4491863500</v>
      </c>
      <c r="R241" s="232">
        <v>832.19178082059068</v>
      </c>
      <c r="S241" s="89">
        <v>899</v>
      </c>
      <c r="T241" s="233">
        <v>5414.43</v>
      </c>
      <c r="U241" s="233">
        <v>5418.79</v>
      </c>
      <c r="V241" s="233">
        <v>9.1199999999999992</v>
      </c>
      <c r="W241" s="57">
        <v>9.18</v>
      </c>
      <c r="X241" s="57">
        <v>9.43</v>
      </c>
      <c r="Y241" s="57">
        <v>9.3699999999999992</v>
      </c>
      <c r="Z241" s="57">
        <v>9.23</v>
      </c>
      <c r="AA241" s="57">
        <v>9.23</v>
      </c>
      <c r="AB241" s="234">
        <v>9.25</v>
      </c>
      <c r="AC241" s="234">
        <v>7.2</v>
      </c>
      <c r="AD241" s="235"/>
      <c r="AE241" s="72">
        <v>9.5</v>
      </c>
      <c r="AF241" s="73" t="str">
        <f t="shared" si="4"/>
        <v>No</v>
      </c>
    </row>
    <row r="242" spans="1:32" ht="12.75" x14ac:dyDescent="0.2">
      <c r="A242" s="226">
        <v>44799</v>
      </c>
      <c r="B242" s="53">
        <v>0.375</v>
      </c>
      <c r="C242" s="229">
        <v>140</v>
      </c>
      <c r="D242" s="55">
        <v>10.119999999999999</v>
      </c>
      <c r="E242" s="230"/>
      <c r="F242" s="55"/>
      <c r="G242" s="58">
        <v>2547416</v>
      </c>
      <c r="H242" s="76">
        <v>140.18225868120678</v>
      </c>
      <c r="I242" s="77"/>
      <c r="J242" s="78"/>
      <c r="K242" s="77"/>
      <c r="L242" s="79"/>
      <c r="M242" s="58">
        <v>5038555000</v>
      </c>
      <c r="N242" s="76">
        <v>1206.953642385967</v>
      </c>
      <c r="O242" s="80"/>
      <c r="P242" s="58">
        <v>1107</v>
      </c>
      <c r="Q242" s="81">
        <v>4493310000</v>
      </c>
      <c r="R242" s="82">
        <v>957.9470198690268</v>
      </c>
      <c r="S242" s="58">
        <v>1027</v>
      </c>
      <c r="T242" s="83">
        <v>5413.79</v>
      </c>
      <c r="U242" s="83">
        <v>5418.15</v>
      </c>
      <c r="V242" s="83">
        <v>9.1199999999999992</v>
      </c>
      <c r="W242" s="55">
        <v>9.16</v>
      </c>
      <c r="X242" s="55">
        <v>9.4499999999999993</v>
      </c>
      <c r="Y242" s="55">
        <v>9.4</v>
      </c>
      <c r="Z242" s="55">
        <v>9.27</v>
      </c>
      <c r="AA242" s="55">
        <v>9.27</v>
      </c>
      <c r="AB242" s="84">
        <v>9.2200000000000006</v>
      </c>
      <c r="AC242" s="84">
        <v>7.11</v>
      </c>
      <c r="AD242" s="85" t="s">
        <v>892</v>
      </c>
      <c r="AE242" s="72">
        <v>9.5</v>
      </c>
      <c r="AF242" s="73" t="str">
        <f t="shared" si="4"/>
        <v>No</v>
      </c>
    </row>
    <row r="243" spans="1:32" ht="12.75" x14ac:dyDescent="0.2">
      <c r="A243" s="227">
        <v>44800</v>
      </c>
      <c r="B243" s="74">
        <v>0.33333333333333331</v>
      </c>
      <c r="C243" s="230">
        <v>140</v>
      </c>
      <c r="D243" s="57">
        <v>10.1</v>
      </c>
      <c r="E243" s="230"/>
      <c r="F243" s="57"/>
      <c r="G243" s="89">
        <v>2548166</v>
      </c>
      <c r="H243" s="90">
        <v>141.18318094177653</v>
      </c>
      <c r="I243" s="91"/>
      <c r="J243" s="92"/>
      <c r="K243" s="91"/>
      <c r="L243" s="93"/>
      <c r="M243" s="89">
        <v>5039958500</v>
      </c>
      <c r="N243" s="90">
        <v>1017.0289855046725</v>
      </c>
      <c r="O243" s="94"/>
      <c r="P243" s="89">
        <v>831</v>
      </c>
      <c r="Q243" s="231">
        <v>4494674500</v>
      </c>
      <c r="R243" s="232">
        <v>988.76811593952664</v>
      </c>
      <c r="S243" s="89">
        <v>939</v>
      </c>
      <c r="T243" s="233">
        <v>5413.8600000000006</v>
      </c>
      <c r="U243" s="233">
        <v>5418.22</v>
      </c>
      <c r="V243" s="233">
        <v>9.14</v>
      </c>
      <c r="W243" s="57">
        <v>9.16</v>
      </c>
      <c r="X243" s="57">
        <v>9.48</v>
      </c>
      <c r="Y243" s="57">
        <v>9.4</v>
      </c>
      <c r="Z243" s="57">
        <v>9.24</v>
      </c>
      <c r="AA243" s="57">
        <v>9.2899999999999991</v>
      </c>
      <c r="AB243" s="234">
        <v>9.3000000000000007</v>
      </c>
      <c r="AC243" s="234">
        <v>7.14</v>
      </c>
      <c r="AD243" s="235"/>
      <c r="AE243" s="72">
        <v>9.5</v>
      </c>
      <c r="AF243" s="73" t="str">
        <f t="shared" si="4"/>
        <v>No</v>
      </c>
    </row>
    <row r="244" spans="1:32" ht="12.75" x14ac:dyDescent="0.2">
      <c r="A244" s="226">
        <v>44801</v>
      </c>
      <c r="B244" s="53">
        <v>0.35416666666666669</v>
      </c>
      <c r="C244" s="229">
        <v>140</v>
      </c>
      <c r="D244" s="55">
        <v>10.08</v>
      </c>
      <c r="E244" s="230"/>
      <c r="F244" s="55"/>
      <c r="G244" s="58">
        <v>2548930</v>
      </c>
      <c r="H244" s="76">
        <v>139.88177792669205</v>
      </c>
      <c r="I244" s="77"/>
      <c r="J244" s="78"/>
      <c r="K244" s="77"/>
      <c r="L244" s="79"/>
      <c r="M244" s="58">
        <v>5041401500</v>
      </c>
      <c r="N244" s="76">
        <v>981.63265306588892</v>
      </c>
      <c r="O244" s="80"/>
      <c r="P244" s="58">
        <v>1072</v>
      </c>
      <c r="Q244" s="81">
        <v>4495933000</v>
      </c>
      <c r="R244" s="82">
        <v>856.12244898365987</v>
      </c>
      <c r="S244" s="58">
        <v>814</v>
      </c>
      <c r="T244" s="83">
        <v>5413.87</v>
      </c>
      <c r="U244" s="83">
        <v>5418.23</v>
      </c>
      <c r="V244" s="83">
        <v>9.17</v>
      </c>
      <c r="W244" s="55">
        <v>9.18</v>
      </c>
      <c r="X244" s="55">
        <v>9.4700000000000006</v>
      </c>
      <c r="Y244" s="55">
        <v>9.42</v>
      </c>
      <c r="Z244" s="55">
        <v>9.27</v>
      </c>
      <c r="AA244" s="55">
        <v>9.27</v>
      </c>
      <c r="AB244" s="84">
        <v>9.2899999999999991</v>
      </c>
      <c r="AC244" s="84">
        <v>7.15</v>
      </c>
      <c r="AD244" s="85"/>
      <c r="AE244" s="72">
        <v>9.5</v>
      </c>
      <c r="AF244" s="73" t="str">
        <f t="shared" si="4"/>
        <v>No</v>
      </c>
    </row>
    <row r="245" spans="1:32" ht="12.75" x14ac:dyDescent="0.2">
      <c r="A245" s="227">
        <v>44802</v>
      </c>
      <c r="B245" s="74">
        <v>0.31944444444444448</v>
      </c>
      <c r="C245" s="230">
        <v>140</v>
      </c>
      <c r="D245" s="57">
        <v>10.1</v>
      </c>
      <c r="E245" s="230"/>
      <c r="F245" s="57"/>
      <c r="G245" s="89">
        <v>2549636</v>
      </c>
      <c r="H245" s="90">
        <v>140.45614425999904</v>
      </c>
      <c r="I245" s="91"/>
      <c r="J245" s="92"/>
      <c r="K245" s="91"/>
      <c r="L245" s="93"/>
      <c r="M245" s="89">
        <v>5042729500</v>
      </c>
      <c r="N245" s="90">
        <v>955.39568345003681</v>
      </c>
      <c r="O245" s="94"/>
      <c r="P245" s="89">
        <v>1065</v>
      </c>
      <c r="Q245" s="231">
        <v>4497040500</v>
      </c>
      <c r="R245" s="232">
        <v>796.76258992538828</v>
      </c>
      <c r="S245" s="89">
        <v>790</v>
      </c>
      <c r="T245" s="233">
        <v>5413.9100000000008</v>
      </c>
      <c r="U245" s="233">
        <v>5418.27</v>
      </c>
      <c r="V245" s="233">
        <v>9.18</v>
      </c>
      <c r="W245" s="57">
        <v>9.15</v>
      </c>
      <c r="X245" s="57">
        <v>9.4499999999999993</v>
      </c>
      <c r="Y245" s="57">
        <v>9.3800000000000008</v>
      </c>
      <c r="Z245" s="57">
        <v>9.18</v>
      </c>
      <c r="AA245" s="57">
        <v>9.24</v>
      </c>
      <c r="AB245" s="234">
        <v>9.25</v>
      </c>
      <c r="AC245" s="234">
        <v>7.14</v>
      </c>
      <c r="AD245" s="235"/>
      <c r="AE245" s="72">
        <v>9.5</v>
      </c>
      <c r="AF245" s="73" t="str">
        <f t="shared" si="4"/>
        <v>No</v>
      </c>
    </row>
    <row r="246" spans="1:32" ht="12.75" x14ac:dyDescent="0.2">
      <c r="A246" s="226">
        <v>44803</v>
      </c>
      <c r="B246" s="53">
        <v>0.40625</v>
      </c>
      <c r="C246" s="229">
        <v>140</v>
      </c>
      <c r="D246" s="55">
        <v>10.050000000000001</v>
      </c>
      <c r="E246" s="230"/>
      <c r="F246" s="55"/>
      <c r="G246" s="58">
        <v>2550439</v>
      </c>
      <c r="H246" s="76">
        <v>140.31298707652738</v>
      </c>
      <c r="I246" s="77"/>
      <c r="J246" s="78"/>
      <c r="K246" s="77"/>
      <c r="L246" s="79"/>
      <c r="M246" s="58">
        <v>5044241500</v>
      </c>
      <c r="N246" s="76">
        <v>966.13418530423303</v>
      </c>
      <c r="O246" s="80"/>
      <c r="P246" s="58">
        <v>1067</v>
      </c>
      <c r="Q246" s="81">
        <v>4498275500</v>
      </c>
      <c r="R246" s="82">
        <v>789.13738019228026</v>
      </c>
      <c r="S246" s="58">
        <v>775</v>
      </c>
      <c r="T246" s="83">
        <v>5413.89</v>
      </c>
      <c r="U246" s="83">
        <v>5418.25</v>
      </c>
      <c r="V246" s="83">
        <v>9.17</v>
      </c>
      <c r="W246" s="55">
        <v>9.18</v>
      </c>
      <c r="X246" s="55">
        <v>9.44</v>
      </c>
      <c r="Y246" s="55">
        <v>9.41</v>
      </c>
      <c r="Z246" s="55">
        <v>9.23</v>
      </c>
      <c r="AA246" s="55">
        <v>9.25</v>
      </c>
      <c r="AB246" s="84">
        <v>9.2899999999999991</v>
      </c>
      <c r="AC246" s="84">
        <v>7.19</v>
      </c>
      <c r="AD246" s="85"/>
      <c r="AE246" s="72">
        <v>9.5</v>
      </c>
      <c r="AF246" s="73" t="str">
        <f t="shared" si="4"/>
        <v>No</v>
      </c>
    </row>
    <row r="247" spans="1:32" ht="12.75" x14ac:dyDescent="0.2">
      <c r="A247" s="227">
        <v>44804</v>
      </c>
      <c r="B247" s="74">
        <v>0.42708333333333331</v>
      </c>
      <c r="C247" s="230">
        <v>140</v>
      </c>
      <c r="D247" s="57">
        <v>10.36</v>
      </c>
      <c r="E247" s="230"/>
      <c r="F247" s="57"/>
      <c r="G247" s="89">
        <v>2551282</v>
      </c>
      <c r="H247" s="90">
        <v>140.29686183546738</v>
      </c>
      <c r="I247" s="91"/>
      <c r="J247" s="92"/>
      <c r="K247" s="91"/>
      <c r="L247" s="93"/>
      <c r="M247" s="89">
        <v>5045829000</v>
      </c>
      <c r="N247" s="90">
        <v>1079.93197278655</v>
      </c>
      <c r="O247" s="94"/>
      <c r="P247" s="89">
        <v>853</v>
      </c>
      <c r="Q247" s="231">
        <v>4499467000</v>
      </c>
      <c r="R247" s="232">
        <v>810.54421768514908</v>
      </c>
      <c r="S247" s="89">
        <v>781</v>
      </c>
      <c r="T247" s="233">
        <v>5413.9000000000005</v>
      </c>
      <c r="U247" s="233">
        <v>5418.26</v>
      </c>
      <c r="V247" s="233">
        <v>9.26</v>
      </c>
      <c r="W247" s="57">
        <v>9.33</v>
      </c>
      <c r="X247" s="57">
        <v>9.52</v>
      </c>
      <c r="Y247" s="57">
        <v>9.41</v>
      </c>
      <c r="Z247" s="57">
        <v>9.33</v>
      </c>
      <c r="AA247" s="57">
        <v>9.3000000000000007</v>
      </c>
      <c r="AB247" s="234">
        <v>9.33</v>
      </c>
      <c r="AC247" s="234">
        <v>7.25</v>
      </c>
      <c r="AD247" s="235"/>
      <c r="AE247" s="72">
        <v>9.5</v>
      </c>
      <c r="AF247" s="73" t="str">
        <f t="shared" si="4"/>
        <v>No</v>
      </c>
    </row>
    <row r="248" spans="1:32" ht="12.75" x14ac:dyDescent="0.2">
      <c r="A248" s="226">
        <v>44805</v>
      </c>
      <c r="B248" s="53">
        <v>0.41666666666666669</v>
      </c>
      <c r="C248" s="229">
        <v>140</v>
      </c>
      <c r="D248" s="55">
        <v>10.36</v>
      </c>
      <c r="E248" s="230"/>
      <c r="F248" s="55"/>
      <c r="G248" s="58">
        <v>2552103</v>
      </c>
      <c r="H248" s="76">
        <v>140.07675216438631</v>
      </c>
      <c r="I248" s="77"/>
      <c r="J248" s="78"/>
      <c r="K248" s="77"/>
      <c r="L248" s="79"/>
      <c r="M248" s="58">
        <v>5047377500</v>
      </c>
      <c r="N248" s="76">
        <v>1086.6666666719932</v>
      </c>
      <c r="O248" s="80"/>
      <c r="P248" s="58">
        <v>917</v>
      </c>
      <c r="Q248" s="81">
        <v>4500723500</v>
      </c>
      <c r="R248" s="82">
        <v>881.75438596923436</v>
      </c>
      <c r="S248" s="58">
        <v>917</v>
      </c>
      <c r="T248" s="83">
        <v>5413.81</v>
      </c>
      <c r="U248" s="83">
        <v>5418.17</v>
      </c>
      <c r="V248" s="83">
        <v>9.2200000000000006</v>
      </c>
      <c r="W248" s="55">
        <v>9.25</v>
      </c>
      <c r="X248" s="55">
        <v>9.6</v>
      </c>
      <c r="Y248" s="55">
        <v>9.44</v>
      </c>
      <c r="Z248" s="55">
        <v>9.34</v>
      </c>
      <c r="AA248" s="55">
        <v>9.27</v>
      </c>
      <c r="AB248" s="84">
        <v>9.34</v>
      </c>
      <c r="AC248" s="84">
        <v>7.16</v>
      </c>
      <c r="AD248" s="85"/>
      <c r="AE248" s="72">
        <v>9.5</v>
      </c>
      <c r="AF248" s="73" t="str">
        <f t="shared" si="4"/>
        <v>No</v>
      </c>
    </row>
    <row r="249" spans="1:32" ht="12.75" x14ac:dyDescent="0.2">
      <c r="A249" s="227">
        <v>44806</v>
      </c>
      <c r="B249" s="74">
        <v>0.39583333333333331</v>
      </c>
      <c r="C249" s="230">
        <v>140</v>
      </c>
      <c r="D249" s="57">
        <v>10.18</v>
      </c>
      <c r="E249" s="230"/>
      <c r="F249" s="57"/>
      <c r="G249" s="89">
        <v>2552892</v>
      </c>
      <c r="H249" s="90">
        <v>140.61006769866853</v>
      </c>
      <c r="I249" s="91"/>
      <c r="J249" s="92"/>
      <c r="K249" s="91"/>
      <c r="L249" s="93"/>
      <c r="M249" s="89">
        <v>5048860000</v>
      </c>
      <c r="N249" s="90">
        <v>1051.4184397111035</v>
      </c>
      <c r="O249" s="94"/>
      <c r="P249" s="89">
        <v>1112</v>
      </c>
      <c r="Q249" s="231">
        <v>4501987000</v>
      </c>
      <c r="R249" s="232">
        <v>896.09929077570268</v>
      </c>
      <c r="S249" s="89">
        <v>898</v>
      </c>
      <c r="T249" s="233">
        <v>5413.9500000000007</v>
      </c>
      <c r="U249" s="233">
        <v>5418.31</v>
      </c>
      <c r="V249" s="233">
        <v>9.2100000000000009</v>
      </c>
      <c r="W249" s="57">
        <v>9.23</v>
      </c>
      <c r="X249" s="57">
        <v>9.58</v>
      </c>
      <c r="Y249" s="57">
        <v>9.4</v>
      </c>
      <c r="Z249" s="57">
        <v>9.35</v>
      </c>
      <c r="AA249" s="57">
        <v>9.2200000000000006</v>
      </c>
      <c r="AB249" s="234">
        <v>9.34</v>
      </c>
      <c r="AC249" s="234">
        <v>7.26</v>
      </c>
      <c r="AD249" s="235"/>
      <c r="AE249" s="72">
        <v>9.5</v>
      </c>
      <c r="AF249" s="73" t="str">
        <f t="shared" si="4"/>
        <v>No</v>
      </c>
    </row>
    <row r="250" spans="1:32" ht="12.75" x14ac:dyDescent="0.2">
      <c r="A250" s="226">
        <v>44807</v>
      </c>
      <c r="B250" s="53">
        <v>0.5625</v>
      </c>
      <c r="C250" s="229">
        <v>140</v>
      </c>
      <c r="D250" s="55">
        <v>10.32</v>
      </c>
      <c r="E250" s="230"/>
      <c r="F250" s="55"/>
      <c r="G250" s="58">
        <v>2553766</v>
      </c>
      <c r="H250" s="76">
        <v>140.24384617945836</v>
      </c>
      <c r="I250" s="77"/>
      <c r="J250" s="78"/>
      <c r="K250" s="77"/>
      <c r="L250" s="79"/>
      <c r="M250" s="58">
        <v>5050506500</v>
      </c>
      <c r="N250" s="76">
        <v>980.05952381156123</v>
      </c>
      <c r="O250" s="80"/>
      <c r="P250" s="58">
        <v>804</v>
      </c>
      <c r="Q250" s="81">
        <v>4503427000</v>
      </c>
      <c r="R250" s="82">
        <v>857.14285714463904</v>
      </c>
      <c r="S250" s="58">
        <v>812</v>
      </c>
      <c r="T250" s="83">
        <v>5413.7800000000007</v>
      </c>
      <c r="U250" s="83">
        <v>5418.14</v>
      </c>
      <c r="V250" s="83">
        <v>9.32</v>
      </c>
      <c r="W250" s="55">
        <v>9.36</v>
      </c>
      <c r="X250" s="55">
        <v>9.65</v>
      </c>
      <c r="Y250" s="55">
        <v>9.6</v>
      </c>
      <c r="Z250" s="55">
        <v>9.39</v>
      </c>
      <c r="AA250" s="55">
        <v>9.36</v>
      </c>
      <c r="AB250" s="84">
        <v>9.39</v>
      </c>
      <c r="AC250" s="84">
        <v>7.41</v>
      </c>
      <c r="AD250" s="85"/>
      <c r="AE250" s="72">
        <v>9.5</v>
      </c>
      <c r="AF250" s="73" t="str">
        <f t="shared" ref="AF250:AF276" si="5">IF(AB250&gt;AE250,"Yes","No")</f>
        <v>No</v>
      </c>
    </row>
    <row r="251" spans="1:32" ht="12.75" x14ac:dyDescent="0.2">
      <c r="A251" s="227">
        <v>44808</v>
      </c>
      <c r="B251" s="74">
        <v>0.34027777777777773</v>
      </c>
      <c r="C251" s="230">
        <v>140</v>
      </c>
      <c r="D251" s="57">
        <v>10.15</v>
      </c>
      <c r="E251" s="230"/>
      <c r="F251" s="57"/>
      <c r="G251" s="89">
        <v>2554317</v>
      </c>
      <c r="H251" s="90">
        <v>140.31290286641945</v>
      </c>
      <c r="I251" s="91"/>
      <c r="J251" s="92"/>
      <c r="K251" s="91"/>
      <c r="L251" s="93"/>
      <c r="M251" s="89">
        <v>5051544000</v>
      </c>
      <c r="N251" s="90">
        <v>926.3392857104343</v>
      </c>
      <c r="O251" s="94"/>
      <c r="P251" s="89">
        <v>963</v>
      </c>
      <c r="Q251" s="231">
        <v>4504311000</v>
      </c>
      <c r="R251" s="232">
        <v>789.28571428243265</v>
      </c>
      <c r="S251" s="89">
        <v>783</v>
      </c>
      <c r="T251" s="233">
        <v>5413.93</v>
      </c>
      <c r="U251" s="233">
        <v>5418.29</v>
      </c>
      <c r="V251" s="233">
        <v>9.2100000000000009</v>
      </c>
      <c r="W251" s="57">
        <v>9.18</v>
      </c>
      <c r="X251" s="57">
        <v>9.51</v>
      </c>
      <c r="Y251" s="57">
        <v>9.44</v>
      </c>
      <c r="Z251" s="57">
        <v>9.2200000000000006</v>
      </c>
      <c r="AA251" s="57">
        <v>9.24</v>
      </c>
      <c r="AB251" s="234">
        <v>9.3000000000000007</v>
      </c>
      <c r="AC251" s="234">
        <v>7.26</v>
      </c>
      <c r="AD251" s="235"/>
      <c r="AE251" s="72">
        <v>9.5</v>
      </c>
      <c r="AF251" s="73" t="str">
        <f t="shared" si="5"/>
        <v>No</v>
      </c>
    </row>
    <row r="252" spans="1:32" ht="12.75" x14ac:dyDescent="0.2">
      <c r="A252" s="226">
        <v>44809</v>
      </c>
      <c r="B252" s="53">
        <v>0.3576388888888889</v>
      </c>
      <c r="C252" s="229">
        <v>140</v>
      </c>
      <c r="D252" s="55">
        <v>10.050000000000001</v>
      </c>
      <c r="E252" s="230"/>
      <c r="F252" s="55"/>
      <c r="G252" s="58">
        <v>2555062</v>
      </c>
      <c r="H252" s="76">
        <v>140.14210785957385</v>
      </c>
      <c r="I252" s="77"/>
      <c r="J252" s="78"/>
      <c r="K252" s="77"/>
      <c r="L252" s="79"/>
      <c r="M252" s="58">
        <v>5052948500</v>
      </c>
      <c r="N252" s="76">
        <v>958.70307167387864</v>
      </c>
      <c r="O252" s="80"/>
      <c r="P252" s="58">
        <v>1058</v>
      </c>
      <c r="Q252" s="81">
        <v>4505446500</v>
      </c>
      <c r="R252" s="82">
        <v>775.08532423331371</v>
      </c>
      <c r="S252" s="58">
        <v>774</v>
      </c>
      <c r="T252" s="83">
        <v>5413.89</v>
      </c>
      <c r="U252" s="83">
        <v>5418.25</v>
      </c>
      <c r="V252" s="83">
        <v>9.24</v>
      </c>
      <c r="W252" s="55">
        <v>9.2100000000000009</v>
      </c>
      <c r="X252" s="55">
        <v>9.49</v>
      </c>
      <c r="Y252" s="55">
        <v>9.4499999999999993</v>
      </c>
      <c r="Z252" s="55">
        <v>9.25</v>
      </c>
      <c r="AA252" s="55">
        <v>9.25</v>
      </c>
      <c r="AB252" s="84">
        <v>9.31</v>
      </c>
      <c r="AC252" s="84">
        <v>7.22</v>
      </c>
      <c r="AD252" s="85"/>
      <c r="AE252" s="72">
        <v>9.5</v>
      </c>
      <c r="AF252" s="73" t="str">
        <f t="shared" si="5"/>
        <v>No</v>
      </c>
    </row>
    <row r="253" spans="1:32" ht="12.75" x14ac:dyDescent="0.2">
      <c r="A253" s="227">
        <v>44810</v>
      </c>
      <c r="B253" s="74">
        <v>0.39930555555555558</v>
      </c>
      <c r="C253" s="230">
        <v>140</v>
      </c>
      <c r="D253" s="57">
        <v>10.11</v>
      </c>
      <c r="E253" s="230"/>
      <c r="F253" s="57"/>
      <c r="G253" s="89">
        <v>2555819</v>
      </c>
      <c r="H253" s="90">
        <v>138.84068031933356</v>
      </c>
      <c r="I253" s="91"/>
      <c r="J253" s="92"/>
      <c r="K253" s="91"/>
      <c r="L253" s="93"/>
      <c r="M253" s="89">
        <v>5054389000</v>
      </c>
      <c r="N253" s="90">
        <v>960.33333333556925</v>
      </c>
      <c r="O253" s="94"/>
      <c r="P253" s="89">
        <v>942</v>
      </c>
      <c r="Q253" s="231">
        <v>4506609000</v>
      </c>
      <c r="R253" s="232">
        <v>775.00000000180444</v>
      </c>
      <c r="S253" s="89">
        <v>780</v>
      </c>
      <c r="T253" s="233">
        <v>5413.84</v>
      </c>
      <c r="U253" s="233">
        <v>5418.2</v>
      </c>
      <c r="V253" s="233">
        <v>9.1999999999999993</v>
      </c>
      <c r="W253" s="57">
        <v>9.23</v>
      </c>
      <c r="X253" s="57">
        <v>9.44</v>
      </c>
      <c r="Y253" s="57">
        <v>9.43</v>
      </c>
      <c r="Z253" s="57">
        <v>9.2200000000000006</v>
      </c>
      <c r="AA253" s="57">
        <v>9.23</v>
      </c>
      <c r="AB253" s="234">
        <v>9.3000000000000007</v>
      </c>
      <c r="AC253" s="234">
        <v>7.29</v>
      </c>
      <c r="AD253" s="235"/>
      <c r="AE253" s="72">
        <v>9.5</v>
      </c>
      <c r="AF253" s="73" t="str">
        <f t="shared" si="5"/>
        <v>No</v>
      </c>
    </row>
    <row r="254" spans="1:32" ht="12.75" x14ac:dyDescent="0.2">
      <c r="A254" s="226">
        <v>44811</v>
      </c>
      <c r="B254" s="53">
        <v>0.3576388888888889</v>
      </c>
      <c r="C254" s="229">
        <v>140</v>
      </c>
      <c r="D254" s="55">
        <v>10.1</v>
      </c>
      <c r="E254" s="230"/>
      <c r="F254" s="55"/>
      <c r="G254" s="58">
        <v>2556516</v>
      </c>
      <c r="H254" s="76">
        <v>140.51732349779269</v>
      </c>
      <c r="I254" s="77"/>
      <c r="J254" s="78"/>
      <c r="K254" s="77"/>
      <c r="L254" s="79"/>
      <c r="M254" s="58">
        <v>5055699500</v>
      </c>
      <c r="N254" s="76">
        <v>949.63768115701703</v>
      </c>
      <c r="O254" s="80"/>
      <c r="P254" s="58">
        <v>1105</v>
      </c>
      <c r="Q254" s="81">
        <v>4507684000</v>
      </c>
      <c r="R254" s="82">
        <v>778.98550724440543</v>
      </c>
      <c r="S254" s="58">
        <v>775</v>
      </c>
      <c r="T254" s="83">
        <v>5413.84</v>
      </c>
      <c r="U254" s="83">
        <v>5418.2</v>
      </c>
      <c r="V254" s="83">
        <v>9.2899999999999991</v>
      </c>
      <c r="W254" s="55">
        <v>9.17</v>
      </c>
      <c r="X254" s="55">
        <v>9.4600000000000009</v>
      </c>
      <c r="Y254" s="55">
        <v>9.41</v>
      </c>
      <c r="Z254" s="55">
        <v>9.1999999999999993</v>
      </c>
      <c r="AA254" s="55">
        <v>9.23</v>
      </c>
      <c r="AB254" s="84">
        <v>9.34</v>
      </c>
      <c r="AC254" s="84">
        <v>7.28</v>
      </c>
      <c r="AD254" s="85"/>
      <c r="AE254" s="72">
        <v>9.5</v>
      </c>
      <c r="AF254" s="73" t="str">
        <f t="shared" si="5"/>
        <v>No</v>
      </c>
    </row>
    <row r="255" spans="1:32" ht="12.75" x14ac:dyDescent="0.2">
      <c r="A255" s="227">
        <v>44812</v>
      </c>
      <c r="B255" s="74">
        <v>0.38541666666666669</v>
      </c>
      <c r="C255" s="230">
        <v>140</v>
      </c>
      <c r="D255" s="57">
        <v>10.06</v>
      </c>
      <c r="E255" s="230"/>
      <c r="F255" s="57"/>
      <c r="G255" s="89">
        <v>2557245</v>
      </c>
      <c r="H255" s="90">
        <v>140.12541128201778</v>
      </c>
      <c r="I255" s="91"/>
      <c r="J255" s="92"/>
      <c r="K255" s="91"/>
      <c r="L255" s="93"/>
      <c r="M255" s="89">
        <v>5057074000</v>
      </c>
      <c r="N255" s="90">
        <v>928.71621621986878</v>
      </c>
      <c r="O255" s="94"/>
      <c r="P255" s="89">
        <v>925</v>
      </c>
      <c r="Q255" s="231">
        <v>4508822500</v>
      </c>
      <c r="R255" s="232">
        <v>769.25675675978221</v>
      </c>
      <c r="S255" s="89">
        <v>770</v>
      </c>
      <c r="T255" s="233">
        <v>5413.87</v>
      </c>
      <c r="U255" s="233">
        <v>5418.23</v>
      </c>
      <c r="V255" s="233">
        <v>9.2200000000000006</v>
      </c>
      <c r="W255" s="57">
        <v>9.2200000000000006</v>
      </c>
      <c r="X255" s="57">
        <v>9.39</v>
      </c>
      <c r="Y255" s="57">
        <v>9.34</v>
      </c>
      <c r="Z255" s="57">
        <v>9.17</v>
      </c>
      <c r="AA255" s="57">
        <v>9.14</v>
      </c>
      <c r="AB255" s="234">
        <v>9.2799999999999994</v>
      </c>
      <c r="AC255" s="234">
        <v>7.25</v>
      </c>
      <c r="AD255" s="235"/>
      <c r="AE255" s="72">
        <v>9.5</v>
      </c>
      <c r="AF255" s="73" t="str">
        <f t="shared" si="5"/>
        <v>No</v>
      </c>
    </row>
    <row r="256" spans="1:32" ht="12.75" x14ac:dyDescent="0.2">
      <c r="A256" s="226">
        <v>44813</v>
      </c>
      <c r="B256" s="53">
        <v>0.30902777777777779</v>
      </c>
      <c r="C256" s="229">
        <v>140</v>
      </c>
      <c r="D256" s="55">
        <v>10.029999999999999</v>
      </c>
      <c r="E256" s="230"/>
      <c r="F256" s="55"/>
      <c r="G256" s="58">
        <v>2557942</v>
      </c>
      <c r="H256" s="76">
        <v>136.45643011771568</v>
      </c>
      <c r="I256" s="77"/>
      <c r="J256" s="78"/>
      <c r="K256" s="77"/>
      <c r="L256" s="79"/>
      <c r="M256" s="58">
        <v>5058423500</v>
      </c>
      <c r="N256" s="76">
        <v>1014.6616541291214</v>
      </c>
      <c r="O256" s="80"/>
      <c r="P256" s="58">
        <v>815</v>
      </c>
      <c r="Q256" s="81">
        <v>4509798500</v>
      </c>
      <c r="R256" s="82">
        <v>733.83458646166912</v>
      </c>
      <c r="S256" s="58">
        <v>769</v>
      </c>
      <c r="T256" s="83">
        <v>5413.8200000000006</v>
      </c>
      <c r="U256" s="83">
        <v>5418.18</v>
      </c>
      <c r="V256" s="83">
        <v>9.19</v>
      </c>
      <c r="W256" s="55">
        <v>9.16</v>
      </c>
      <c r="X256" s="55">
        <v>9.34</v>
      </c>
      <c r="Y256" s="55">
        <v>9.35</v>
      </c>
      <c r="Z256" s="55">
        <v>9.1300000000000008</v>
      </c>
      <c r="AA256" s="55">
        <v>9.16</v>
      </c>
      <c r="AB256" s="84">
        <v>9.27</v>
      </c>
      <c r="AC256" s="84">
        <v>7.22</v>
      </c>
      <c r="AD256" s="85"/>
      <c r="AE256" s="72">
        <v>9.5</v>
      </c>
      <c r="AF256" s="73" t="str">
        <f t="shared" si="5"/>
        <v>No</v>
      </c>
    </row>
    <row r="257" spans="1:32" ht="12.75" x14ac:dyDescent="0.2">
      <c r="A257" s="227">
        <v>44814</v>
      </c>
      <c r="B257" s="74">
        <v>0.45833333333333331</v>
      </c>
      <c r="C257" s="230">
        <v>140</v>
      </c>
      <c r="D257" s="57">
        <v>10.09</v>
      </c>
      <c r="E257" s="230"/>
      <c r="F257" s="57"/>
      <c r="G257" s="89">
        <v>2558773</v>
      </c>
      <c r="H257" s="90">
        <v>141.09952355564008</v>
      </c>
      <c r="I257" s="91"/>
      <c r="J257" s="92"/>
      <c r="K257" s="91"/>
      <c r="L257" s="93"/>
      <c r="M257" s="89">
        <v>5059979500</v>
      </c>
      <c r="N257" s="90">
        <v>940.18126888283655</v>
      </c>
      <c r="O257" s="94"/>
      <c r="P257" s="89">
        <v>951</v>
      </c>
      <c r="Q257" s="231">
        <v>4511029000</v>
      </c>
      <c r="R257" s="232">
        <v>743.50453172257733</v>
      </c>
      <c r="S257" s="89">
        <v>737</v>
      </c>
      <c r="T257" s="233">
        <v>5413.87</v>
      </c>
      <c r="U257" s="233">
        <v>5418.23</v>
      </c>
      <c r="V257" s="233">
        <v>9.2799999999999994</v>
      </c>
      <c r="W257" s="57">
        <v>9.31</v>
      </c>
      <c r="X257" s="57">
        <v>9.52</v>
      </c>
      <c r="Y257" s="57">
        <v>9.4</v>
      </c>
      <c r="Z257" s="57">
        <v>9.31</v>
      </c>
      <c r="AA257" s="57">
        <v>9.17</v>
      </c>
      <c r="AB257" s="234">
        <v>9.26</v>
      </c>
      <c r="AC257" s="234">
        <v>7.23</v>
      </c>
      <c r="AD257" s="235"/>
      <c r="AE257" s="72">
        <v>9.5</v>
      </c>
      <c r="AF257" s="73" t="str">
        <f t="shared" si="5"/>
        <v>No</v>
      </c>
    </row>
    <row r="258" spans="1:32" ht="12.75" x14ac:dyDescent="0.2">
      <c r="A258" s="226">
        <v>44815</v>
      </c>
      <c r="B258" s="53">
        <v>0.5</v>
      </c>
      <c r="C258" s="229">
        <v>140</v>
      </c>
      <c r="D258" s="55">
        <v>10.17</v>
      </c>
      <c r="E258" s="230"/>
      <c r="F258" s="55"/>
      <c r="G258" s="58">
        <v>2559500</v>
      </c>
      <c r="H258" s="76">
        <v>140.35365452826355</v>
      </c>
      <c r="I258" s="77"/>
      <c r="J258" s="78"/>
      <c r="K258" s="77"/>
      <c r="L258" s="79"/>
      <c r="M258" s="58">
        <v>5061348000</v>
      </c>
      <c r="N258" s="76">
        <v>912.3333333354575</v>
      </c>
      <c r="O258" s="80"/>
      <c r="P258" s="58">
        <v>834</v>
      </c>
      <c r="Q258" s="81">
        <v>4512147000</v>
      </c>
      <c r="R258" s="82">
        <v>745.33333333506869</v>
      </c>
      <c r="S258" s="58">
        <v>747</v>
      </c>
      <c r="T258" s="83">
        <v>5413.85</v>
      </c>
      <c r="U258" s="83">
        <v>5418.21</v>
      </c>
      <c r="V258" s="83">
        <v>9.2899999999999991</v>
      </c>
      <c r="W258" s="55">
        <v>9.32</v>
      </c>
      <c r="X258" s="55">
        <v>9.58</v>
      </c>
      <c r="Y258" s="55">
        <v>9.4499999999999993</v>
      </c>
      <c r="Z258" s="55">
        <v>9.3800000000000008</v>
      </c>
      <c r="AA258" s="55">
        <v>9.2100000000000009</v>
      </c>
      <c r="AB258" s="84">
        <v>9.32</v>
      </c>
      <c r="AC258" s="84">
        <v>7.36</v>
      </c>
      <c r="AD258" s="85"/>
      <c r="AE258" s="72">
        <v>9.5</v>
      </c>
      <c r="AF258" s="73" t="str">
        <f t="shared" si="5"/>
        <v>No</v>
      </c>
    </row>
    <row r="259" spans="1:32" ht="12.75" x14ac:dyDescent="0.2">
      <c r="A259" s="227">
        <v>44816</v>
      </c>
      <c r="B259" s="74">
        <v>0.5</v>
      </c>
      <c r="C259" s="230">
        <v>140</v>
      </c>
      <c r="D259" s="57">
        <v>10.09</v>
      </c>
      <c r="E259" s="230"/>
      <c r="F259" s="57"/>
      <c r="G259" s="89">
        <v>2560191</v>
      </c>
      <c r="H259" s="90">
        <v>140.10955309918884</v>
      </c>
      <c r="I259" s="91"/>
      <c r="J259" s="92"/>
      <c r="K259" s="91"/>
      <c r="L259" s="93"/>
      <c r="M259" s="89">
        <v>5062651000</v>
      </c>
      <c r="N259" s="90">
        <v>904.86111111111109</v>
      </c>
      <c r="O259" s="94"/>
      <c r="P259" s="89">
        <v>974</v>
      </c>
      <c r="Q259" s="231">
        <v>4513219500</v>
      </c>
      <c r="R259" s="232">
        <v>744.79166666666663</v>
      </c>
      <c r="S259" s="89">
        <v>733</v>
      </c>
      <c r="T259" s="233">
        <v>5413.88</v>
      </c>
      <c r="U259" s="233">
        <v>5418.24</v>
      </c>
      <c r="V259" s="233">
        <v>9.25</v>
      </c>
      <c r="W259" s="57">
        <v>9.2200000000000006</v>
      </c>
      <c r="X259" s="57">
        <v>9.48</v>
      </c>
      <c r="Y259" s="57">
        <v>9.4499999999999993</v>
      </c>
      <c r="Z259" s="57">
        <v>9.3699999999999992</v>
      </c>
      <c r="AA259" s="57">
        <v>9.25</v>
      </c>
      <c r="AB259" s="234">
        <v>9.36</v>
      </c>
      <c r="AC259" s="234">
        <v>7.24</v>
      </c>
      <c r="AD259" s="235"/>
      <c r="AE259" s="72">
        <v>9.5</v>
      </c>
      <c r="AF259" s="73" t="str">
        <f t="shared" si="5"/>
        <v>No</v>
      </c>
    </row>
    <row r="260" spans="1:32" ht="12.75" x14ac:dyDescent="0.2">
      <c r="A260" s="226">
        <v>44817</v>
      </c>
      <c r="B260" s="53">
        <v>0.5</v>
      </c>
      <c r="C260" s="229">
        <v>140</v>
      </c>
      <c r="D260" s="55">
        <v>10.08</v>
      </c>
      <c r="E260" s="230"/>
      <c r="F260" s="55"/>
      <c r="G260" s="58">
        <v>2560893</v>
      </c>
      <c r="H260" s="76">
        <v>140.29421815950772</v>
      </c>
      <c r="I260" s="77"/>
      <c r="J260" s="78"/>
      <c r="K260" s="77"/>
      <c r="L260" s="79"/>
      <c r="M260" s="58">
        <v>5063973000</v>
      </c>
      <c r="N260" s="76">
        <v>918.05555555555554</v>
      </c>
      <c r="O260" s="80"/>
      <c r="P260" s="58">
        <v>982</v>
      </c>
      <c r="Q260" s="81">
        <v>4514253000</v>
      </c>
      <c r="R260" s="82">
        <v>717.70833333333337</v>
      </c>
      <c r="S260" s="58">
        <v>744</v>
      </c>
      <c r="T260" s="83">
        <v>5413.83</v>
      </c>
      <c r="U260" s="83">
        <v>5418.19</v>
      </c>
      <c r="V260" s="83">
        <v>9.23</v>
      </c>
      <c r="W260" s="55">
        <v>9.27</v>
      </c>
      <c r="X260" s="55">
        <v>9.52</v>
      </c>
      <c r="Y260" s="55">
        <v>9.4700000000000006</v>
      </c>
      <c r="Z260" s="55">
        <v>9.36</v>
      </c>
      <c r="AA260" s="55">
        <v>9.26</v>
      </c>
      <c r="AB260" s="84">
        <v>9.33</v>
      </c>
      <c r="AC260" s="84">
        <v>7.47</v>
      </c>
      <c r="AD260" s="85"/>
      <c r="AE260" s="72">
        <v>9.5</v>
      </c>
      <c r="AF260" s="73" t="str">
        <f t="shared" si="5"/>
        <v>No</v>
      </c>
    </row>
    <row r="261" spans="1:32" ht="12.75" x14ac:dyDescent="0.2">
      <c r="A261" s="227">
        <v>44818</v>
      </c>
      <c r="B261" s="74">
        <v>0.48958333333333331</v>
      </c>
      <c r="C261" s="230">
        <v>140</v>
      </c>
      <c r="D261" s="57">
        <v>10.050000000000001</v>
      </c>
      <c r="E261" s="230"/>
      <c r="F261" s="57"/>
      <c r="G261" s="89">
        <v>2561623</v>
      </c>
      <c r="H261" s="90">
        <v>140.26660261798966</v>
      </c>
      <c r="I261" s="91"/>
      <c r="J261" s="92"/>
      <c r="K261" s="91"/>
      <c r="L261" s="93"/>
      <c r="M261" s="89">
        <v>5065348000</v>
      </c>
      <c r="N261" s="90">
        <v>964.9122806993895</v>
      </c>
      <c r="O261" s="94"/>
      <c r="P261" s="89">
        <v>1014</v>
      </c>
      <c r="Q261" s="231">
        <v>4515364000</v>
      </c>
      <c r="R261" s="232">
        <v>779.64912280510669</v>
      </c>
      <c r="S261" s="89">
        <v>793</v>
      </c>
      <c r="T261" s="233">
        <v>5413.84</v>
      </c>
      <c r="U261" s="233">
        <v>5418.2</v>
      </c>
      <c r="V261" s="233">
        <v>9.24</v>
      </c>
      <c r="W261" s="57">
        <v>9.2799999999999994</v>
      </c>
      <c r="X261" s="57">
        <v>9.48</v>
      </c>
      <c r="Y261" s="57">
        <v>9.4499999999999993</v>
      </c>
      <c r="Z261" s="57">
        <v>9.32</v>
      </c>
      <c r="AA261" s="57">
        <v>9.24</v>
      </c>
      <c r="AB261" s="234">
        <v>9.35</v>
      </c>
      <c r="AC261" s="234">
        <v>7.3</v>
      </c>
      <c r="AD261" s="235"/>
      <c r="AE261" s="72">
        <v>9.5</v>
      </c>
      <c r="AF261" s="73" t="str">
        <f t="shared" si="5"/>
        <v>No</v>
      </c>
    </row>
    <row r="262" spans="1:32" ht="12.75" x14ac:dyDescent="0.2">
      <c r="A262" s="226">
        <v>44819</v>
      </c>
      <c r="B262" s="53">
        <v>0.4826388888888889</v>
      </c>
      <c r="C262" s="229">
        <v>140</v>
      </c>
      <c r="D262" s="55">
        <v>10.1</v>
      </c>
      <c r="E262" s="230"/>
      <c r="F262" s="55"/>
      <c r="G262" s="58">
        <v>2562363</v>
      </c>
      <c r="H262" s="76">
        <v>140.25006207012882</v>
      </c>
      <c r="I262" s="77"/>
      <c r="J262" s="78"/>
      <c r="K262" s="77"/>
      <c r="L262" s="79"/>
      <c r="M262" s="58">
        <v>5066742000</v>
      </c>
      <c r="N262" s="76">
        <v>974.82517482596847</v>
      </c>
      <c r="O262" s="80"/>
      <c r="P262" s="58">
        <v>1161</v>
      </c>
      <c r="Q262" s="81">
        <v>4516420500</v>
      </c>
      <c r="R262" s="82">
        <v>738.81118881179032</v>
      </c>
      <c r="S262" s="58">
        <v>737</v>
      </c>
      <c r="T262" s="83">
        <v>5413.83</v>
      </c>
      <c r="U262" s="83">
        <v>5418.19</v>
      </c>
      <c r="V262" s="83">
        <v>9.34</v>
      </c>
      <c r="W262" s="55">
        <v>9.2799999999999994</v>
      </c>
      <c r="X262" s="55">
        <v>9.4700000000000006</v>
      </c>
      <c r="Y262" s="55">
        <v>9.4700000000000006</v>
      </c>
      <c r="Z262" s="55">
        <v>9.31</v>
      </c>
      <c r="AA262" s="55">
        <v>9.2899999999999991</v>
      </c>
      <c r="AB262" s="84">
        <v>9.3699999999999992</v>
      </c>
      <c r="AC262" s="84">
        <v>7.23</v>
      </c>
      <c r="AD262" s="85"/>
      <c r="AE262" s="72">
        <v>9.5</v>
      </c>
      <c r="AF262" s="73" t="str">
        <f t="shared" si="5"/>
        <v>No</v>
      </c>
    </row>
    <row r="263" spans="1:32" ht="12.75" x14ac:dyDescent="0.2">
      <c r="A263" s="227">
        <v>44820</v>
      </c>
      <c r="B263" s="74">
        <v>0.29166666666666669</v>
      </c>
      <c r="C263" s="230">
        <v>140</v>
      </c>
      <c r="D263" s="57">
        <v>10.23</v>
      </c>
      <c r="E263" s="230"/>
      <c r="F263" s="57"/>
      <c r="G263" s="89">
        <v>2563014</v>
      </c>
      <c r="H263" s="90">
        <v>140.34656547054095</v>
      </c>
      <c r="I263" s="91"/>
      <c r="J263" s="92"/>
      <c r="K263" s="91"/>
      <c r="L263" s="93"/>
      <c r="M263" s="89">
        <v>5067967500</v>
      </c>
      <c r="N263" s="90">
        <v>1051.9313304773589</v>
      </c>
      <c r="O263" s="94"/>
      <c r="P263" s="89">
        <v>1169</v>
      </c>
      <c r="Q263" s="231">
        <v>4517318500</v>
      </c>
      <c r="R263" s="232">
        <v>770.81545064762815</v>
      </c>
      <c r="S263" s="89">
        <v>840</v>
      </c>
      <c r="T263" s="233">
        <v>5413.79</v>
      </c>
      <c r="U263" s="233">
        <v>5418.15</v>
      </c>
      <c r="V263" s="233">
        <v>9.3699999999999992</v>
      </c>
      <c r="W263" s="57">
        <v>9.36</v>
      </c>
      <c r="X263" s="57">
        <v>9.5299999999999994</v>
      </c>
      <c r="Y263" s="57">
        <v>9.43</v>
      </c>
      <c r="Z263" s="57">
        <v>9.1999999999999993</v>
      </c>
      <c r="AA263" s="57">
        <v>9.18</v>
      </c>
      <c r="AB263" s="234">
        <v>9.2799999999999994</v>
      </c>
      <c r="AC263" s="234">
        <v>7.23</v>
      </c>
      <c r="AD263" s="235"/>
      <c r="AE263" s="72">
        <v>9.5</v>
      </c>
      <c r="AF263" s="73" t="str">
        <f t="shared" si="5"/>
        <v>No</v>
      </c>
    </row>
    <row r="264" spans="1:32" ht="12.75" x14ac:dyDescent="0.2">
      <c r="A264" s="226">
        <v>44821</v>
      </c>
      <c r="B264" s="53">
        <v>0.3263888888888889</v>
      </c>
      <c r="C264" s="229">
        <v>140</v>
      </c>
      <c r="D264" s="55">
        <v>10.08</v>
      </c>
      <c r="E264" s="230"/>
      <c r="F264" s="55"/>
      <c r="G264" s="58">
        <v>2563832</v>
      </c>
      <c r="H264" s="76">
        <v>140.74649843617391</v>
      </c>
      <c r="I264" s="77"/>
      <c r="J264" s="78"/>
      <c r="K264" s="77"/>
      <c r="L264" s="79"/>
      <c r="M264" s="58">
        <v>5069503000</v>
      </c>
      <c r="N264" s="76">
        <v>1030.536912747652</v>
      </c>
      <c r="O264" s="80"/>
      <c r="P264" s="58">
        <v>1123</v>
      </c>
      <c r="Q264" s="81">
        <v>4518588500</v>
      </c>
      <c r="R264" s="82">
        <v>852.3489932852608</v>
      </c>
      <c r="S264" s="58">
        <v>860</v>
      </c>
      <c r="T264" s="83">
        <v>5413.92</v>
      </c>
      <c r="U264" s="83">
        <v>5418.28</v>
      </c>
      <c r="V264" s="83">
        <v>9.39</v>
      </c>
      <c r="W264" s="55">
        <v>9.39</v>
      </c>
      <c r="X264" s="55">
        <v>9.49</v>
      </c>
      <c r="Y264" s="55">
        <v>9.51</v>
      </c>
      <c r="Z264" s="55">
        <v>9.31</v>
      </c>
      <c r="AA264" s="55">
        <v>9.2899999999999991</v>
      </c>
      <c r="AB264" s="84">
        <v>9.43</v>
      </c>
      <c r="AC264" s="84">
        <v>7.14</v>
      </c>
      <c r="AD264" s="85"/>
      <c r="AE264" s="72">
        <v>9.5</v>
      </c>
      <c r="AF264" s="73" t="str">
        <f t="shared" si="5"/>
        <v>No</v>
      </c>
    </row>
    <row r="265" spans="1:32" ht="12.75" x14ac:dyDescent="0.2">
      <c r="A265" s="227">
        <v>44822</v>
      </c>
      <c r="B265" s="74">
        <v>0.31944444444444448</v>
      </c>
      <c r="C265" s="230">
        <v>140</v>
      </c>
      <c r="D265" s="57">
        <v>10.29</v>
      </c>
      <c r="E265" s="230"/>
      <c r="F265" s="57"/>
      <c r="G265" s="89">
        <v>2564610</v>
      </c>
      <c r="H265" s="90">
        <v>139.21315045353873</v>
      </c>
      <c r="I265" s="91"/>
      <c r="J265" s="92"/>
      <c r="K265" s="91"/>
      <c r="L265" s="93"/>
      <c r="M265" s="89">
        <v>5070979500</v>
      </c>
      <c r="N265" s="90">
        <v>1032.517482518323</v>
      </c>
      <c r="O265" s="94"/>
      <c r="P265" s="89">
        <v>848</v>
      </c>
      <c r="Q265" s="231">
        <v>4519832000</v>
      </c>
      <c r="R265" s="232">
        <v>869.58041958112744</v>
      </c>
      <c r="S265" s="89">
        <v>882</v>
      </c>
      <c r="T265" s="233">
        <v>5413.89</v>
      </c>
      <c r="U265" s="233">
        <v>5418.25</v>
      </c>
      <c r="V265" s="233">
        <v>9.41</v>
      </c>
      <c r="W265" s="57">
        <v>9.42</v>
      </c>
      <c r="X265" s="57">
        <v>9.5399999999999991</v>
      </c>
      <c r="Y265" s="57">
        <v>9.48</v>
      </c>
      <c r="Z265" s="57">
        <v>9.35</v>
      </c>
      <c r="AA265" s="57">
        <v>9.3000000000000007</v>
      </c>
      <c r="AB265" s="234">
        <v>9.39</v>
      </c>
      <c r="AC265" s="234">
        <v>7.18</v>
      </c>
      <c r="AD265" s="235"/>
      <c r="AE265" s="72">
        <v>9.5</v>
      </c>
      <c r="AF265" s="73" t="str">
        <f t="shared" si="5"/>
        <v>No</v>
      </c>
    </row>
    <row r="266" spans="1:32" ht="12.75" x14ac:dyDescent="0.2">
      <c r="A266" s="226">
        <v>44823</v>
      </c>
      <c r="B266" s="53">
        <v>0.38541666666666669</v>
      </c>
      <c r="C266" s="229">
        <v>140</v>
      </c>
      <c r="D266" s="55">
        <v>10.06</v>
      </c>
      <c r="E266" s="230"/>
      <c r="F266" s="55"/>
      <c r="G266" s="58">
        <v>2565456</v>
      </c>
      <c r="H266" s="76">
        <v>141.46447502633646</v>
      </c>
      <c r="I266" s="77"/>
      <c r="J266" s="78"/>
      <c r="K266" s="77"/>
      <c r="L266" s="79"/>
      <c r="M266" s="58">
        <v>5072559500</v>
      </c>
      <c r="N266" s="76">
        <v>1029.3159609151746</v>
      </c>
      <c r="O266" s="80"/>
      <c r="P266" s="58">
        <v>823</v>
      </c>
      <c r="Q266" s="81">
        <v>4521177000</v>
      </c>
      <c r="R266" s="82">
        <v>876.22149837399365</v>
      </c>
      <c r="S266" s="58">
        <v>875</v>
      </c>
      <c r="T266" s="83">
        <v>5413.81</v>
      </c>
      <c r="U266" s="83">
        <v>5418.17</v>
      </c>
      <c r="V266" s="83">
        <v>9.19</v>
      </c>
      <c r="W266" s="55">
        <v>9.17</v>
      </c>
      <c r="X266" s="55">
        <v>9.35</v>
      </c>
      <c r="Y266" s="55">
        <v>9.36</v>
      </c>
      <c r="Z266" s="55">
        <v>9.18</v>
      </c>
      <c r="AA266" s="55">
        <v>9.15</v>
      </c>
      <c r="AB266" s="84">
        <v>9.26</v>
      </c>
      <c r="AC266" s="84">
        <v>7.08</v>
      </c>
      <c r="AD266" s="85"/>
      <c r="AE266" s="72">
        <v>9.5</v>
      </c>
      <c r="AF266" s="73" t="str">
        <f t="shared" si="5"/>
        <v>No</v>
      </c>
    </row>
    <row r="267" spans="1:32" ht="12.75" x14ac:dyDescent="0.2">
      <c r="A267" s="227">
        <v>44824</v>
      </c>
      <c r="B267" s="74">
        <v>0.33680555555555558</v>
      </c>
      <c r="C267" s="230">
        <v>140</v>
      </c>
      <c r="D267" s="57">
        <v>10</v>
      </c>
      <c r="E267" s="230"/>
      <c r="F267" s="57"/>
      <c r="G267" s="89">
        <v>2566155</v>
      </c>
      <c r="H267" s="90">
        <v>140.11862976408352</v>
      </c>
      <c r="I267" s="91"/>
      <c r="J267" s="92"/>
      <c r="K267" s="91"/>
      <c r="L267" s="93"/>
      <c r="M267" s="89">
        <v>5073877500</v>
      </c>
      <c r="N267" s="90">
        <v>962.04379561880296</v>
      </c>
      <c r="O267" s="94"/>
      <c r="P267" s="89">
        <v>901</v>
      </c>
      <c r="Q267" s="231">
        <v>4522257000</v>
      </c>
      <c r="R267" s="232">
        <v>788.32116788187193</v>
      </c>
      <c r="S267" s="89">
        <v>786</v>
      </c>
      <c r="T267" s="233">
        <v>5413.93</v>
      </c>
      <c r="U267" s="233">
        <v>5418.29</v>
      </c>
      <c r="V267" s="233">
        <v>9.24</v>
      </c>
      <c r="W267" s="57">
        <v>9.14</v>
      </c>
      <c r="X267" s="57">
        <v>9.2799999999999994</v>
      </c>
      <c r="Y267" s="57">
        <v>9.3000000000000007</v>
      </c>
      <c r="Z267" s="57">
        <v>9.2100000000000009</v>
      </c>
      <c r="AA267" s="57">
        <v>9.16</v>
      </c>
      <c r="AB267" s="234">
        <v>9.26</v>
      </c>
      <c r="AC267" s="234">
        <v>7.1</v>
      </c>
      <c r="AD267" s="235"/>
      <c r="AE267" s="72">
        <v>9.5</v>
      </c>
      <c r="AF267" s="73" t="str">
        <f t="shared" si="5"/>
        <v>No</v>
      </c>
    </row>
    <row r="268" spans="1:32" ht="12.75" x14ac:dyDescent="0.2">
      <c r="A268" s="226">
        <v>44825</v>
      </c>
      <c r="B268" s="53">
        <v>0.4236111111111111</v>
      </c>
      <c r="C268" s="229">
        <v>140</v>
      </c>
      <c r="D268" s="55">
        <v>10.08</v>
      </c>
      <c r="E268" s="230"/>
      <c r="F268" s="55"/>
      <c r="G268" s="58">
        <v>2567061</v>
      </c>
      <c r="H268" s="76">
        <v>140.14398015091001</v>
      </c>
      <c r="I268" s="77"/>
      <c r="J268" s="78"/>
      <c r="K268" s="77"/>
      <c r="L268" s="79"/>
      <c r="M268" s="58">
        <v>5075585500</v>
      </c>
      <c r="N268" s="76">
        <v>1091.3738019177447</v>
      </c>
      <c r="O268" s="80"/>
      <c r="P268" s="58">
        <v>1174</v>
      </c>
      <c r="Q268" s="81">
        <v>4523474000</v>
      </c>
      <c r="R268" s="82">
        <v>777.63578274818224</v>
      </c>
      <c r="S268" s="58">
        <v>840</v>
      </c>
      <c r="T268" s="83">
        <v>5413.79</v>
      </c>
      <c r="U268" s="83">
        <v>5418.15</v>
      </c>
      <c r="V268" s="83">
        <v>9.11</v>
      </c>
      <c r="W268" s="55">
        <v>9.11</v>
      </c>
      <c r="X268" s="55">
        <v>9.26</v>
      </c>
      <c r="Y268" s="55">
        <v>9.27</v>
      </c>
      <c r="Z268" s="55">
        <v>9.15</v>
      </c>
      <c r="AA268" s="55">
        <v>9.1300000000000008</v>
      </c>
      <c r="AB268" s="84">
        <v>9.2100000000000009</v>
      </c>
      <c r="AC268" s="84">
        <v>7.3</v>
      </c>
      <c r="AD268" s="85" t="s">
        <v>893</v>
      </c>
      <c r="AE268" s="72">
        <v>9.5</v>
      </c>
      <c r="AF268" s="73" t="str">
        <f t="shared" si="5"/>
        <v>No</v>
      </c>
    </row>
    <row r="269" spans="1:32" ht="12.75" x14ac:dyDescent="0.2">
      <c r="A269" s="227">
        <v>44826</v>
      </c>
      <c r="B269" s="74">
        <v>0.375</v>
      </c>
      <c r="C269" s="230">
        <v>145</v>
      </c>
      <c r="D269" s="57">
        <v>10.02</v>
      </c>
      <c r="E269" s="230"/>
      <c r="F269" s="57"/>
      <c r="G269" s="89">
        <v>2567908</v>
      </c>
      <c r="H269" s="90">
        <v>145.12196584579377</v>
      </c>
      <c r="I269" s="91"/>
      <c r="J269" s="92"/>
      <c r="K269" s="91"/>
      <c r="L269" s="93"/>
      <c r="M269" s="89">
        <v>5077127500</v>
      </c>
      <c r="N269" s="90">
        <v>1125.5474452535616</v>
      </c>
      <c r="O269" s="94"/>
      <c r="P269" s="89">
        <v>1310</v>
      </c>
      <c r="Q269" s="231">
        <v>4524650500</v>
      </c>
      <c r="R269" s="232">
        <v>858.75912408613181</v>
      </c>
      <c r="S269" s="89">
        <v>1000</v>
      </c>
      <c r="T269" s="233">
        <v>5413.96</v>
      </c>
      <c r="U269" s="233">
        <v>5418.32</v>
      </c>
      <c r="V269" s="233">
        <v>9.1</v>
      </c>
      <c r="W269" s="57">
        <v>9.0399999999999991</v>
      </c>
      <c r="X269" s="57">
        <v>9.14</v>
      </c>
      <c r="Y269" s="57">
        <v>9.09</v>
      </c>
      <c r="Z269" s="57">
        <v>9.01</v>
      </c>
      <c r="AA269" s="57">
        <v>8.98</v>
      </c>
      <c r="AB269" s="234">
        <v>9.06</v>
      </c>
      <c r="AC269" s="234">
        <v>7.09</v>
      </c>
      <c r="AD269" s="235"/>
      <c r="AE269" s="72">
        <v>9.5</v>
      </c>
      <c r="AF269" s="73" t="str">
        <f t="shared" si="5"/>
        <v>No</v>
      </c>
    </row>
    <row r="270" spans="1:32" ht="12.75" x14ac:dyDescent="0.2">
      <c r="A270" s="226">
        <v>44827</v>
      </c>
      <c r="B270" s="53">
        <v>0.37152777777777773</v>
      </c>
      <c r="C270" s="229">
        <v>145</v>
      </c>
      <c r="D270" s="55">
        <v>10.130000000000001</v>
      </c>
      <c r="E270" s="230"/>
      <c r="F270" s="55"/>
      <c r="G270" s="58">
        <v>2568858</v>
      </c>
      <c r="H270" s="76">
        <v>145.12330325080018</v>
      </c>
      <c r="I270" s="77"/>
      <c r="J270" s="78"/>
      <c r="K270" s="77"/>
      <c r="L270" s="79"/>
      <c r="M270" s="58">
        <v>5078857000</v>
      </c>
      <c r="N270" s="76">
        <v>1205.2264808323259</v>
      </c>
      <c r="O270" s="80"/>
      <c r="P270" s="58">
        <v>818</v>
      </c>
      <c r="Q270" s="81">
        <v>4526092500</v>
      </c>
      <c r="R270" s="82">
        <v>1004.8780487772269</v>
      </c>
      <c r="S270" s="58">
        <v>1018</v>
      </c>
      <c r="T270" s="83">
        <v>5413.84</v>
      </c>
      <c r="U270" s="83">
        <v>5418.2</v>
      </c>
      <c r="V270" s="83">
        <v>9.14</v>
      </c>
      <c r="W270" s="55">
        <v>9.0500000000000007</v>
      </c>
      <c r="X270" s="55">
        <v>9.17</v>
      </c>
      <c r="Y270" s="55">
        <v>9.02</v>
      </c>
      <c r="Z270" s="55">
        <v>9.07</v>
      </c>
      <c r="AA270" s="55">
        <v>8.98</v>
      </c>
      <c r="AB270" s="84">
        <v>9.06</v>
      </c>
      <c r="AC270" s="84">
        <v>7.03</v>
      </c>
      <c r="AD270" s="85"/>
      <c r="AE270" s="72">
        <v>9.5</v>
      </c>
      <c r="AF270" s="73" t="str">
        <f t="shared" si="5"/>
        <v>No</v>
      </c>
    </row>
    <row r="271" spans="1:32" ht="12.75" x14ac:dyDescent="0.2">
      <c r="A271" s="227">
        <v>44828</v>
      </c>
      <c r="B271" s="74">
        <v>0.34722222222222227</v>
      </c>
      <c r="C271" s="230">
        <v>145</v>
      </c>
      <c r="D271" s="57">
        <v>10.11</v>
      </c>
      <c r="E271" s="230"/>
      <c r="F271" s="57"/>
      <c r="G271" s="89">
        <v>2569700</v>
      </c>
      <c r="H271" s="90">
        <v>145.34927629611377</v>
      </c>
      <c r="I271" s="91"/>
      <c r="J271" s="92"/>
      <c r="K271" s="91"/>
      <c r="L271" s="93"/>
      <c r="M271" s="89">
        <v>5080387500</v>
      </c>
      <c r="N271" s="90">
        <v>1089.3238434235909</v>
      </c>
      <c r="O271" s="94"/>
      <c r="P271" s="89">
        <v>1096</v>
      </c>
      <c r="Q271" s="231">
        <v>4527494000</v>
      </c>
      <c r="R271" s="232">
        <v>997.5088968037652</v>
      </c>
      <c r="S271" s="89">
        <v>975</v>
      </c>
      <c r="T271" s="233">
        <v>5413.9400000000005</v>
      </c>
      <c r="U271" s="233">
        <v>5418.3</v>
      </c>
      <c r="V271" s="233">
        <v>9.0399999999999991</v>
      </c>
      <c r="W271" s="57">
        <v>8.98</v>
      </c>
      <c r="X271" s="57">
        <v>9.26</v>
      </c>
      <c r="Y271" s="57">
        <v>9.2100000000000009</v>
      </c>
      <c r="Z271" s="57">
        <v>9.23</v>
      </c>
      <c r="AA271" s="57">
        <v>9.17</v>
      </c>
      <c r="AB271" s="234">
        <v>9.18</v>
      </c>
      <c r="AC271" s="234">
        <v>7.03</v>
      </c>
      <c r="AD271" s="235"/>
      <c r="AE271" s="72">
        <v>9.5</v>
      </c>
      <c r="AF271" s="73" t="str">
        <f t="shared" si="5"/>
        <v>No</v>
      </c>
    </row>
    <row r="272" spans="1:32" ht="12.75" x14ac:dyDescent="0.2">
      <c r="A272" s="226">
        <v>44829</v>
      </c>
      <c r="B272" s="53">
        <v>0.3576388888888889</v>
      </c>
      <c r="C272" s="229">
        <v>145</v>
      </c>
      <c r="D272" s="55">
        <v>10.15</v>
      </c>
      <c r="E272" s="230"/>
      <c r="F272" s="55"/>
      <c r="G272" s="58">
        <v>2570520</v>
      </c>
      <c r="H272" s="76">
        <v>145.15554434435498</v>
      </c>
      <c r="I272" s="77"/>
      <c r="J272" s="78"/>
      <c r="K272" s="77"/>
      <c r="L272" s="79"/>
      <c r="M272" s="58">
        <v>5081880000</v>
      </c>
      <c r="N272" s="76">
        <v>1025.7731958713644</v>
      </c>
      <c r="O272" s="80"/>
      <c r="P272" s="58">
        <v>822</v>
      </c>
      <c r="Q272" s="81">
        <v>4528846000</v>
      </c>
      <c r="R272" s="82">
        <v>929.2096219886663</v>
      </c>
      <c r="S272" s="58">
        <v>895</v>
      </c>
      <c r="T272" s="83">
        <v>5413.84</v>
      </c>
      <c r="U272" s="83">
        <v>5418.2</v>
      </c>
      <c r="V272" s="83">
        <v>9.09</v>
      </c>
      <c r="W272" s="55">
        <v>9.0299999999999994</v>
      </c>
      <c r="X272" s="55">
        <v>9.4</v>
      </c>
      <c r="Y272" s="55">
        <v>9.35</v>
      </c>
      <c r="Z272" s="55">
        <v>9.35</v>
      </c>
      <c r="AA272" s="55">
        <v>9.34</v>
      </c>
      <c r="AB272" s="84">
        <v>9.27</v>
      </c>
      <c r="AC272" s="84">
        <v>7.12</v>
      </c>
      <c r="AD272" s="85"/>
      <c r="AE272" s="72">
        <v>9.5</v>
      </c>
      <c r="AF272" s="73" t="str">
        <f t="shared" si="5"/>
        <v>No</v>
      </c>
    </row>
    <row r="273" spans="1:32" ht="12.75" x14ac:dyDescent="0.2">
      <c r="A273" s="227">
        <v>44830</v>
      </c>
      <c r="B273" s="74">
        <v>0.3888888888888889</v>
      </c>
      <c r="C273" s="230">
        <v>145</v>
      </c>
      <c r="D273" s="57">
        <v>10.18</v>
      </c>
      <c r="E273" s="230"/>
      <c r="F273" s="57"/>
      <c r="G273" s="89">
        <v>2571342</v>
      </c>
      <c r="H273" s="90">
        <v>145.41215367871078</v>
      </c>
      <c r="I273" s="91"/>
      <c r="J273" s="92"/>
      <c r="K273" s="91"/>
      <c r="L273" s="93"/>
      <c r="M273" s="89">
        <v>5083373500</v>
      </c>
      <c r="N273" s="90">
        <v>1005.7239057239058</v>
      </c>
      <c r="O273" s="94"/>
      <c r="P273" s="89">
        <v>1181</v>
      </c>
      <c r="Q273" s="231">
        <v>4530140500</v>
      </c>
      <c r="R273" s="232">
        <v>871.71717171717171</v>
      </c>
      <c r="S273" s="89">
        <v>858</v>
      </c>
      <c r="T273" s="233">
        <v>5413.8</v>
      </c>
      <c r="U273" s="233">
        <v>5418.16</v>
      </c>
      <c r="V273" s="233">
        <v>9.35</v>
      </c>
      <c r="W273" s="57">
        <v>9.36</v>
      </c>
      <c r="X273" s="57">
        <v>9.58</v>
      </c>
      <c r="Y273" s="57">
        <v>9.6199999999999992</v>
      </c>
      <c r="Z273" s="57">
        <v>9.51</v>
      </c>
      <c r="AA273" s="57">
        <v>9.4600000000000009</v>
      </c>
      <c r="AB273" s="234">
        <v>9.42</v>
      </c>
      <c r="AC273" s="234">
        <v>7.36</v>
      </c>
      <c r="AD273" s="235" t="s">
        <v>894</v>
      </c>
      <c r="AE273" s="72">
        <v>9.5</v>
      </c>
      <c r="AF273" s="73" t="str">
        <f t="shared" si="5"/>
        <v>No</v>
      </c>
    </row>
    <row r="274" spans="1:32" ht="12.75" x14ac:dyDescent="0.2">
      <c r="A274" s="226">
        <v>44831</v>
      </c>
      <c r="B274" s="53">
        <v>0.38194444444444442</v>
      </c>
      <c r="C274" s="229">
        <v>140</v>
      </c>
      <c r="D274" s="55">
        <v>10.17</v>
      </c>
      <c r="E274" s="230"/>
      <c r="F274" s="55"/>
      <c r="G274" s="58">
        <v>2572086</v>
      </c>
      <c r="H274" s="76">
        <v>140.30363290233339</v>
      </c>
      <c r="I274" s="77"/>
      <c r="J274" s="78"/>
      <c r="K274" s="77"/>
      <c r="L274" s="79"/>
      <c r="M274" s="58">
        <v>5084774500</v>
      </c>
      <c r="N274" s="76">
        <v>979.7202797210773</v>
      </c>
      <c r="O274" s="80"/>
      <c r="P274" s="58">
        <v>1071</v>
      </c>
      <c r="Q274" s="81">
        <v>4531269500</v>
      </c>
      <c r="R274" s="82">
        <v>789.51048951113228</v>
      </c>
      <c r="S274" s="58">
        <v>794</v>
      </c>
      <c r="T274" s="83">
        <v>5413.9400000000005</v>
      </c>
      <c r="U274" s="83">
        <v>5418.3</v>
      </c>
      <c r="V274" s="83">
        <v>9.3000000000000007</v>
      </c>
      <c r="W274" s="55">
        <v>9.36</v>
      </c>
      <c r="X274" s="55">
        <v>9.69</v>
      </c>
      <c r="Y274" s="55">
        <v>9.58</v>
      </c>
      <c r="Z274" s="55">
        <v>9.4499999999999993</v>
      </c>
      <c r="AA274" s="55">
        <v>9.44</v>
      </c>
      <c r="AB274" s="84">
        <v>9.31</v>
      </c>
      <c r="AC274" s="84">
        <v>7.35</v>
      </c>
      <c r="AD274" s="85"/>
      <c r="AE274" s="72">
        <v>9.5</v>
      </c>
      <c r="AF274" s="73" t="str">
        <f t="shared" si="5"/>
        <v>No</v>
      </c>
    </row>
    <row r="275" spans="1:32" ht="12.75" x14ac:dyDescent="0.2">
      <c r="A275" s="227">
        <v>44832</v>
      </c>
      <c r="B275" s="74">
        <v>0.375</v>
      </c>
      <c r="C275" s="230">
        <v>140</v>
      </c>
      <c r="D275" s="57">
        <v>10.3</v>
      </c>
      <c r="E275" s="230"/>
      <c r="F275" s="57"/>
      <c r="G275" s="89">
        <v>2572897</v>
      </c>
      <c r="H275" s="90">
        <v>140.41077509864246</v>
      </c>
      <c r="I275" s="91"/>
      <c r="J275" s="92"/>
      <c r="K275" s="91"/>
      <c r="L275" s="93"/>
      <c r="M275" s="89">
        <v>5086300500</v>
      </c>
      <c r="N275" s="90">
        <v>1067.1328671337358</v>
      </c>
      <c r="O275" s="94"/>
      <c r="P275" s="89">
        <v>1132</v>
      </c>
      <c r="Q275" s="231">
        <v>4532403000</v>
      </c>
      <c r="R275" s="232">
        <v>792.65734265798801</v>
      </c>
      <c r="S275" s="89">
        <v>840</v>
      </c>
      <c r="T275" s="233">
        <v>5413.77</v>
      </c>
      <c r="U275" s="233">
        <v>5418.13</v>
      </c>
      <c r="V275" s="233">
        <v>9.34</v>
      </c>
      <c r="W275" s="57">
        <v>9.3699999999999992</v>
      </c>
      <c r="X275" s="57">
        <v>9.59</v>
      </c>
      <c r="Y275" s="57">
        <v>9.48</v>
      </c>
      <c r="Z275" s="57">
        <v>9.6</v>
      </c>
      <c r="AA275" s="57">
        <v>9.4600000000000009</v>
      </c>
      <c r="AB275" s="234">
        <v>9.3699999999999992</v>
      </c>
      <c r="AC275" s="234">
        <v>7.34</v>
      </c>
      <c r="AD275" s="235" t="s">
        <v>895</v>
      </c>
      <c r="AE275" s="72">
        <v>9.5</v>
      </c>
      <c r="AF275" s="73" t="str">
        <f t="shared" si="5"/>
        <v>No</v>
      </c>
    </row>
    <row r="276" spans="1:32" ht="12.75" x14ac:dyDescent="0.2">
      <c r="A276" s="226">
        <v>44833</v>
      </c>
      <c r="B276" s="53">
        <v>0.4236111111111111</v>
      </c>
      <c r="C276" s="229">
        <v>140</v>
      </c>
      <c r="D276" s="55">
        <v>10.31</v>
      </c>
      <c r="E276" s="230"/>
      <c r="F276" s="55"/>
      <c r="G276" s="58">
        <v>2573654</v>
      </c>
      <c r="H276" s="76">
        <v>131.96964698119433</v>
      </c>
      <c r="I276" s="77"/>
      <c r="J276" s="78"/>
      <c r="K276" s="77"/>
      <c r="L276" s="79"/>
      <c r="M276" s="58">
        <v>5087816000</v>
      </c>
      <c r="N276" s="76">
        <v>1003.6423841075078</v>
      </c>
      <c r="O276" s="80"/>
      <c r="P276" s="58">
        <v>1157</v>
      </c>
      <c r="Q276" s="81">
        <v>4533716500</v>
      </c>
      <c r="R276" s="82">
        <v>869.86754967021545</v>
      </c>
      <c r="S276" s="58">
        <v>874</v>
      </c>
      <c r="T276" s="83">
        <v>5413.96</v>
      </c>
      <c r="U276" s="83">
        <v>5418.32</v>
      </c>
      <c r="V276" s="83">
        <v>9.33</v>
      </c>
      <c r="W276" s="55">
        <v>9.41</v>
      </c>
      <c r="X276" s="55">
        <v>9.61</v>
      </c>
      <c r="Y276" s="55">
        <v>9.49</v>
      </c>
      <c r="Z276" s="55">
        <v>9.5399999999999991</v>
      </c>
      <c r="AA276" s="55">
        <v>9.49</v>
      </c>
      <c r="AB276" s="84">
        <v>9.3699999999999992</v>
      </c>
      <c r="AC276" s="84">
        <v>7.47</v>
      </c>
      <c r="AD276" s="85" t="s">
        <v>896</v>
      </c>
      <c r="AE276" s="72">
        <v>9.5</v>
      </c>
      <c r="AF276" s="73" t="str">
        <f t="shared" si="5"/>
        <v>No</v>
      </c>
    </row>
    <row r="277" spans="1:32" ht="12.75" x14ac:dyDescent="0.2">
      <c r="A277" s="227">
        <v>44834</v>
      </c>
      <c r="B277" s="74">
        <v>0.37152777777777773</v>
      </c>
      <c r="C277" s="230">
        <v>140</v>
      </c>
      <c r="D277" s="57">
        <v>10.119999999999999</v>
      </c>
      <c r="E277" s="230"/>
      <c r="F277" s="57"/>
      <c r="G277" s="89">
        <v>2574452</v>
      </c>
      <c r="H277" s="90">
        <v>140.27427311822854</v>
      </c>
      <c r="I277" s="91"/>
      <c r="J277" s="92"/>
      <c r="K277" s="91"/>
      <c r="L277" s="93"/>
      <c r="M277" s="89">
        <v>5089319000</v>
      </c>
      <c r="N277" s="90">
        <v>1101.0989010932667</v>
      </c>
      <c r="O277" s="94"/>
      <c r="P277" s="89">
        <v>872</v>
      </c>
      <c r="Q277" s="231">
        <v>4534949500</v>
      </c>
      <c r="R277" s="232">
        <v>903.29670329208102</v>
      </c>
      <c r="S277" s="89">
        <v>936</v>
      </c>
      <c r="T277" s="233">
        <v>5413.8</v>
      </c>
      <c r="U277" s="233">
        <v>5418.16</v>
      </c>
      <c r="V277" s="233">
        <v>9.4</v>
      </c>
      <c r="W277" s="57">
        <v>9.34</v>
      </c>
      <c r="X277" s="57">
        <v>9.5399999999999991</v>
      </c>
      <c r="Y277" s="57">
        <v>9.5299999999999994</v>
      </c>
      <c r="Z277" s="57">
        <v>9.51</v>
      </c>
      <c r="AA277" s="57">
        <v>9.34</v>
      </c>
      <c r="AB277" s="234">
        <v>9.25</v>
      </c>
      <c r="AC277" s="234">
        <v>7.22</v>
      </c>
      <c r="AD277" s="235"/>
      <c r="AE277" s="72">
        <v>9.5</v>
      </c>
      <c r="AF277" s="73" t="str">
        <f t="shared" ref="AF277" si="6">IF(AB277&gt;AE277,"Yes","No")</f>
        <v>No</v>
      </c>
    </row>
  </sheetData>
  <mergeCells count="2">
    <mergeCell ref="A1:W1"/>
    <mergeCell ref="Z1:AA1"/>
  </mergeCells>
  <pageMargins left="0.7" right="0.7" top="0.75" bottom="0.75" header="0.3" footer="0.3"/>
  <ignoredErrors>
    <ignoredError sqref="AF4:AF94" calculatedColumn="1"/>
  </ignoredErrors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2" filterMode="1"/>
  <dimension ref="A1:AR277"/>
  <sheetViews>
    <sheetView zoomScale="90" zoomScaleNormal="90" workbookViewId="0">
      <pane xSplit="1" ySplit="2" topLeftCell="B246" activePane="bottomRight" state="frozen"/>
      <selection pane="topRight" activeCell="B1" sqref="B1"/>
      <selection pane="bottomLeft" activeCell="A3" sqref="A3"/>
      <selection pane="bottomRight" activeCell="I275" sqref="I275"/>
    </sheetView>
  </sheetViews>
  <sheetFormatPr defaultColWidth="9.140625" defaultRowHeight="11.25" x14ac:dyDescent="0.2"/>
  <cols>
    <col min="1" max="1" width="12.7109375" style="138" customWidth="1"/>
    <col min="2" max="2" width="12.7109375" style="139" customWidth="1"/>
    <col min="3" max="3" width="12" style="28" customWidth="1"/>
    <col min="4" max="4" width="11.140625" style="28" customWidth="1"/>
    <col min="5" max="5" width="14.28515625" style="28" customWidth="1"/>
    <col min="6" max="6" width="12.85546875" style="28" customWidth="1"/>
    <col min="7" max="7" width="11.7109375" style="28" customWidth="1"/>
    <col min="8" max="8" width="8.7109375" style="28" customWidth="1"/>
    <col min="9" max="9" width="9.28515625" style="28" customWidth="1"/>
    <col min="10" max="10" width="78.28515625" style="29" bestFit="1" customWidth="1"/>
    <col min="11" max="11" width="11.42578125" style="98" bestFit="1" customWidth="1"/>
    <col min="12" max="12" width="11.42578125" style="98" customWidth="1"/>
    <col min="13" max="13" width="11" style="105" customWidth="1"/>
    <col min="14" max="14" width="4.42578125" style="118" customWidth="1"/>
    <col min="15" max="16384" width="9.140625" style="118"/>
  </cols>
  <sheetData>
    <row r="1" spans="1:44" s="107" customFormat="1" x14ac:dyDescent="0.2">
      <c r="A1" s="106" t="s">
        <v>0</v>
      </c>
      <c r="C1" s="108"/>
      <c r="J1" s="109"/>
      <c r="M1" s="110"/>
      <c r="O1" s="240" t="s">
        <v>1</v>
      </c>
      <c r="P1" s="240"/>
      <c r="AQ1" s="240" t="s">
        <v>1</v>
      </c>
      <c r="AR1" s="240"/>
    </row>
    <row r="2" spans="1:44" ht="61.5" customHeight="1" x14ac:dyDescent="0.2">
      <c r="A2" s="111" t="s">
        <v>12</v>
      </c>
      <c r="B2" s="112" t="s">
        <v>30</v>
      </c>
      <c r="C2" s="113" t="s">
        <v>84</v>
      </c>
      <c r="D2" s="113" t="s">
        <v>14</v>
      </c>
      <c r="E2" s="113" t="s">
        <v>85</v>
      </c>
      <c r="F2" s="113" t="s">
        <v>32</v>
      </c>
      <c r="G2" s="113" t="s">
        <v>26</v>
      </c>
      <c r="H2" s="113" t="s">
        <v>16</v>
      </c>
      <c r="I2" s="114" t="s">
        <v>34</v>
      </c>
      <c r="J2" s="115" t="s">
        <v>15</v>
      </c>
      <c r="K2" s="116" t="s">
        <v>3</v>
      </c>
      <c r="L2" s="116" t="s">
        <v>4</v>
      </c>
      <c r="M2" s="117" t="s">
        <v>5</v>
      </c>
      <c r="O2" s="119" t="s">
        <v>2</v>
      </c>
      <c r="P2" s="120">
        <f>COUNT(A:A)</f>
        <v>274</v>
      </c>
    </row>
    <row r="3" spans="1:44" ht="15" hidden="1" customHeight="1" thickBot="1" x14ac:dyDescent="0.25">
      <c r="A3" s="121"/>
      <c r="B3" s="122"/>
      <c r="C3" s="123"/>
      <c r="D3" s="124"/>
      <c r="E3" s="123"/>
      <c r="F3" s="123"/>
      <c r="G3" s="125"/>
      <c r="H3" s="124"/>
      <c r="I3" s="126"/>
      <c r="J3" s="127"/>
      <c r="K3" s="128">
        <v>5444.99</v>
      </c>
      <c r="L3" s="123">
        <v>5444.99</v>
      </c>
      <c r="M3" s="129">
        <v>5439.4</v>
      </c>
      <c r="O3" s="119"/>
      <c r="P3" s="120"/>
    </row>
    <row r="4" spans="1:44" ht="12.75" hidden="1" x14ac:dyDescent="0.2">
      <c r="A4" s="130">
        <v>44561</v>
      </c>
      <c r="B4" s="131">
        <v>0.35416666666666669</v>
      </c>
      <c r="C4" s="58">
        <v>401</v>
      </c>
      <c r="D4" s="132"/>
      <c r="E4" s="58">
        <v>1953157579</v>
      </c>
      <c r="F4" s="54">
        <v>401.22807017642197</v>
      </c>
      <c r="G4" s="133"/>
      <c r="H4" s="133"/>
      <c r="I4" s="134">
        <v>46.15</v>
      </c>
      <c r="J4" s="135" t="s">
        <v>86</v>
      </c>
      <c r="K4" s="136"/>
      <c r="L4" s="136"/>
      <c r="M4" s="137"/>
    </row>
    <row r="5" spans="1:44" ht="12.75" hidden="1" x14ac:dyDescent="0.2">
      <c r="A5" s="130">
        <v>44562</v>
      </c>
      <c r="B5" s="131">
        <v>0.50347222222222221</v>
      </c>
      <c r="C5" s="58">
        <v>401</v>
      </c>
      <c r="D5" s="132"/>
      <c r="E5" s="58">
        <v>1953823954</v>
      </c>
      <c r="F5" s="54">
        <v>402.64350453285493</v>
      </c>
      <c r="G5" s="133"/>
      <c r="H5" s="133"/>
      <c r="I5" s="134">
        <v>45.78</v>
      </c>
      <c r="J5" s="135" t="s">
        <v>86</v>
      </c>
      <c r="K5" s="136"/>
      <c r="L5" s="136"/>
      <c r="M5" s="137"/>
    </row>
    <row r="6" spans="1:44" ht="12.75" hidden="1" x14ac:dyDescent="0.2">
      <c r="A6" s="130">
        <v>44563</v>
      </c>
      <c r="B6" s="131">
        <v>0.33680555555555558</v>
      </c>
      <c r="C6" s="58">
        <v>404</v>
      </c>
      <c r="D6" s="132"/>
      <c r="E6" s="58">
        <v>1954302641</v>
      </c>
      <c r="F6" s="54">
        <v>398.9058333337203</v>
      </c>
      <c r="G6" s="133"/>
      <c r="H6" s="133"/>
      <c r="I6" s="134">
        <v>45.9</v>
      </c>
      <c r="J6" s="135" t="s">
        <v>86</v>
      </c>
      <c r="K6" s="136"/>
      <c r="L6" s="136"/>
      <c r="M6" s="137"/>
    </row>
    <row r="7" spans="1:44" ht="12.75" hidden="1" x14ac:dyDescent="0.2">
      <c r="A7" s="130">
        <v>44564</v>
      </c>
      <c r="B7" s="131">
        <v>0.36458333333333331</v>
      </c>
      <c r="C7" s="58">
        <v>401</v>
      </c>
      <c r="D7" s="132"/>
      <c r="E7" s="58">
        <v>1954895516</v>
      </c>
      <c r="F7" s="54">
        <v>400.59121621527089</v>
      </c>
      <c r="G7" s="133"/>
      <c r="H7" s="133"/>
      <c r="I7" s="134">
        <v>46.31</v>
      </c>
      <c r="J7" s="135" t="s">
        <v>86</v>
      </c>
      <c r="K7" s="136"/>
      <c r="L7" s="136"/>
      <c r="M7" s="137"/>
    </row>
    <row r="8" spans="1:44" ht="12.75" hidden="1" x14ac:dyDescent="0.2">
      <c r="A8" s="130">
        <v>44565</v>
      </c>
      <c r="B8" s="131">
        <v>0.40277777777777773</v>
      </c>
      <c r="C8" s="58">
        <v>395</v>
      </c>
      <c r="D8" s="132"/>
      <c r="E8" s="58">
        <v>1955492079</v>
      </c>
      <c r="F8" s="54">
        <v>399.03879598537912</v>
      </c>
      <c r="G8" s="133"/>
      <c r="H8" s="133"/>
      <c r="I8" s="134">
        <v>46.2</v>
      </c>
      <c r="J8" s="135" t="s">
        <v>86</v>
      </c>
      <c r="K8" s="136"/>
      <c r="L8" s="136"/>
      <c r="M8" s="137"/>
    </row>
    <row r="9" spans="1:44" ht="12.75" hidden="1" x14ac:dyDescent="0.2">
      <c r="A9" s="130">
        <v>44566</v>
      </c>
      <c r="B9" s="131">
        <v>0.36805555555555558</v>
      </c>
      <c r="C9" s="58">
        <v>395</v>
      </c>
      <c r="D9" s="132"/>
      <c r="E9" s="58">
        <v>1956047079</v>
      </c>
      <c r="F9" s="54">
        <v>399.28057553990271</v>
      </c>
      <c r="G9" s="133"/>
      <c r="H9" s="133"/>
      <c r="I9" s="134">
        <v>46.36</v>
      </c>
      <c r="J9" s="135" t="s">
        <v>86</v>
      </c>
      <c r="K9" s="136"/>
      <c r="L9" s="136"/>
      <c r="M9" s="137"/>
    </row>
    <row r="10" spans="1:44" ht="12.75" hidden="1" x14ac:dyDescent="0.2">
      <c r="A10" s="130">
        <v>44567</v>
      </c>
      <c r="B10" s="131">
        <v>0.33333333333333331</v>
      </c>
      <c r="C10" s="58">
        <v>401</v>
      </c>
      <c r="D10" s="132"/>
      <c r="E10" s="58">
        <v>1956600516</v>
      </c>
      <c r="F10" s="54">
        <v>398.15611510691326</v>
      </c>
      <c r="G10" s="133"/>
      <c r="H10" s="133"/>
      <c r="I10" s="134">
        <v>46.46</v>
      </c>
      <c r="J10" s="135" t="s">
        <v>86</v>
      </c>
      <c r="K10" s="136"/>
      <c r="L10" s="136"/>
      <c r="M10" s="137"/>
    </row>
    <row r="11" spans="1:44" ht="12.75" hidden="1" x14ac:dyDescent="0.2">
      <c r="A11" s="130">
        <v>44568</v>
      </c>
      <c r="B11" s="131">
        <v>0.32291666666666669</v>
      </c>
      <c r="C11" s="58">
        <v>404</v>
      </c>
      <c r="D11" s="132"/>
      <c r="E11" s="58">
        <v>1957153891</v>
      </c>
      <c r="F11" s="54">
        <v>388.3333333342851</v>
      </c>
      <c r="G11" s="133"/>
      <c r="H11" s="133"/>
      <c r="I11" s="134">
        <v>47.06</v>
      </c>
      <c r="J11" s="135" t="s">
        <v>86</v>
      </c>
      <c r="K11" s="136"/>
      <c r="L11" s="136"/>
      <c r="M11" s="137"/>
    </row>
    <row r="12" spans="1:44" ht="12.75" hidden="1" x14ac:dyDescent="0.2">
      <c r="A12" s="130">
        <v>44569</v>
      </c>
      <c r="B12" s="131">
        <v>0.41319444444444442</v>
      </c>
      <c r="C12" s="58">
        <v>405</v>
      </c>
      <c r="D12" s="132"/>
      <c r="E12" s="58">
        <v>1957791516</v>
      </c>
      <c r="F12" s="54">
        <v>406.13057324810649</v>
      </c>
      <c r="G12" s="133"/>
      <c r="H12" s="133"/>
      <c r="I12" s="134">
        <v>46.36</v>
      </c>
      <c r="J12" s="135" t="s">
        <v>86</v>
      </c>
      <c r="K12" s="136"/>
      <c r="L12" s="136"/>
      <c r="M12" s="137"/>
    </row>
    <row r="13" spans="1:44" ht="12.75" hidden="1" x14ac:dyDescent="0.2">
      <c r="A13" s="130">
        <v>44570</v>
      </c>
      <c r="B13" s="131">
        <v>0.47222222222222227</v>
      </c>
      <c r="C13" s="58">
        <v>397</v>
      </c>
      <c r="D13" s="132"/>
      <c r="E13" s="58">
        <v>1958397891</v>
      </c>
      <c r="F13" s="54">
        <v>397.62295082088627</v>
      </c>
      <c r="G13" s="133"/>
      <c r="H13" s="133"/>
      <c r="I13" s="134">
        <v>46.09</v>
      </c>
      <c r="J13" s="135" t="s">
        <v>86</v>
      </c>
      <c r="K13" s="136"/>
      <c r="L13" s="136"/>
      <c r="M13" s="137"/>
    </row>
    <row r="14" spans="1:44" ht="12.75" hidden="1" x14ac:dyDescent="0.2">
      <c r="A14" s="130">
        <v>44571</v>
      </c>
      <c r="B14" s="131">
        <v>0.32291666666666669</v>
      </c>
      <c r="C14" s="58">
        <v>401</v>
      </c>
      <c r="D14" s="132"/>
      <c r="E14" s="58">
        <v>1958885704</v>
      </c>
      <c r="F14" s="54">
        <v>398.21469387868638</v>
      </c>
      <c r="G14" s="133"/>
      <c r="H14" s="133"/>
      <c r="I14" s="134">
        <v>46.45</v>
      </c>
      <c r="J14" s="135" t="s">
        <v>86</v>
      </c>
      <c r="K14" s="136"/>
      <c r="L14" s="136"/>
      <c r="M14" s="137"/>
    </row>
    <row r="15" spans="1:44" ht="12.75" hidden="1" x14ac:dyDescent="0.2">
      <c r="A15" s="130">
        <v>44572</v>
      </c>
      <c r="B15" s="131">
        <v>0.34722222222222227</v>
      </c>
      <c r="C15" s="58">
        <v>398</v>
      </c>
      <c r="D15" s="132"/>
      <c r="E15" s="58">
        <v>1959469954</v>
      </c>
      <c r="F15" s="54">
        <v>396.10169491650475</v>
      </c>
      <c r="G15" s="133"/>
      <c r="H15" s="133"/>
      <c r="I15" s="134">
        <v>46.63</v>
      </c>
      <c r="J15" s="135" t="s">
        <v>86</v>
      </c>
      <c r="K15" s="136"/>
      <c r="L15" s="136"/>
      <c r="M15" s="137"/>
    </row>
    <row r="16" spans="1:44" ht="38.25" hidden="1" x14ac:dyDescent="0.2">
      <c r="A16" s="130">
        <v>44573</v>
      </c>
      <c r="B16" s="131">
        <v>0.4826388888888889</v>
      </c>
      <c r="C16" s="58">
        <v>389</v>
      </c>
      <c r="D16" s="132"/>
      <c r="E16" s="58">
        <v>1960115016</v>
      </c>
      <c r="F16" s="54">
        <v>394.53333333277158</v>
      </c>
      <c r="G16" s="133"/>
      <c r="H16" s="133"/>
      <c r="I16" s="134">
        <v>55.84</v>
      </c>
      <c r="J16" s="135" t="s">
        <v>128</v>
      </c>
      <c r="K16" s="136"/>
      <c r="L16" s="136"/>
      <c r="M16" s="137"/>
    </row>
    <row r="17" spans="1:13" ht="38.25" hidden="1" x14ac:dyDescent="0.2">
      <c r="A17" s="130">
        <v>44574</v>
      </c>
      <c r="B17" s="131">
        <v>0.33333333333333331</v>
      </c>
      <c r="C17" s="58">
        <v>404</v>
      </c>
      <c r="D17" s="132"/>
      <c r="E17" s="58">
        <v>1960583641</v>
      </c>
      <c r="F17" s="54">
        <v>382.5510204070726</v>
      </c>
      <c r="G17" s="133"/>
      <c r="H17" s="133"/>
      <c r="I17" s="134">
        <v>45.8</v>
      </c>
      <c r="J17" s="135" t="s">
        <v>129</v>
      </c>
      <c r="K17" s="136"/>
      <c r="L17" s="136"/>
      <c r="M17" s="137"/>
    </row>
    <row r="18" spans="1:13" ht="12.75" hidden="1" x14ac:dyDescent="0.2">
      <c r="A18" s="130">
        <v>44575</v>
      </c>
      <c r="B18" s="131">
        <v>0.3611111111111111</v>
      </c>
      <c r="C18" s="58">
        <v>402</v>
      </c>
      <c r="D18" s="132"/>
      <c r="E18" s="58">
        <v>1961148204</v>
      </c>
      <c r="F18" s="54">
        <v>381.46148648708657</v>
      </c>
      <c r="G18" s="133"/>
      <c r="H18" s="133"/>
      <c r="I18" s="134">
        <v>43.6</v>
      </c>
      <c r="J18" s="135" t="s">
        <v>86</v>
      </c>
      <c r="K18" s="136"/>
      <c r="L18" s="136"/>
      <c r="M18" s="137"/>
    </row>
    <row r="19" spans="1:13" ht="12.75" hidden="1" x14ac:dyDescent="0.2">
      <c r="A19" s="130">
        <v>44576</v>
      </c>
      <c r="B19" s="131">
        <v>0.38541666666666669</v>
      </c>
      <c r="C19" s="58">
        <v>407</v>
      </c>
      <c r="D19" s="132"/>
      <c r="E19" s="58">
        <v>1961747891</v>
      </c>
      <c r="F19" s="54">
        <v>406.56745762808129</v>
      </c>
      <c r="G19" s="133"/>
      <c r="H19" s="133"/>
      <c r="I19" s="134">
        <v>43.6</v>
      </c>
      <c r="J19" s="135" t="s">
        <v>130</v>
      </c>
      <c r="K19" s="136"/>
      <c r="L19" s="136"/>
      <c r="M19" s="137"/>
    </row>
    <row r="20" spans="1:13" ht="12.75" hidden="1" x14ac:dyDescent="0.2">
      <c r="A20" s="130">
        <v>44577</v>
      </c>
      <c r="B20" s="131">
        <v>0.40625</v>
      </c>
      <c r="C20" s="58">
        <v>400</v>
      </c>
      <c r="D20" s="132"/>
      <c r="E20" s="58">
        <v>1962342516</v>
      </c>
      <c r="F20" s="54">
        <v>404.50680272108843</v>
      </c>
      <c r="G20" s="133"/>
      <c r="H20" s="133"/>
      <c r="I20" s="134">
        <v>43.65</v>
      </c>
      <c r="J20" s="135" t="s">
        <v>86</v>
      </c>
      <c r="K20" s="136"/>
      <c r="L20" s="136"/>
      <c r="M20" s="137"/>
    </row>
    <row r="21" spans="1:13" ht="12.75" hidden="1" x14ac:dyDescent="0.2">
      <c r="A21" s="130">
        <v>44578</v>
      </c>
      <c r="B21" s="131">
        <v>0.375</v>
      </c>
      <c r="C21" s="58">
        <v>403</v>
      </c>
      <c r="D21" s="132"/>
      <c r="E21" s="58">
        <v>1962913829</v>
      </c>
      <c r="F21" s="54">
        <v>409.54336917562722</v>
      </c>
      <c r="G21" s="133"/>
      <c r="H21" s="133"/>
      <c r="I21" s="134">
        <v>43.6</v>
      </c>
      <c r="J21" s="135" t="s">
        <v>130</v>
      </c>
      <c r="K21" s="136"/>
      <c r="L21" s="136"/>
      <c r="M21" s="137"/>
    </row>
    <row r="22" spans="1:13" ht="12.75" hidden="1" x14ac:dyDescent="0.2">
      <c r="A22" s="130">
        <v>44579</v>
      </c>
      <c r="B22" s="131">
        <v>0.34375</v>
      </c>
      <c r="C22" s="58">
        <v>406</v>
      </c>
      <c r="D22" s="132"/>
      <c r="E22" s="58">
        <v>1963478266</v>
      </c>
      <c r="F22" s="54">
        <v>404.6143369175627</v>
      </c>
      <c r="G22" s="133"/>
      <c r="H22" s="133"/>
      <c r="I22" s="134">
        <v>43.62</v>
      </c>
      <c r="J22" s="135" t="s">
        <v>86</v>
      </c>
      <c r="K22" s="136"/>
      <c r="L22" s="136"/>
      <c r="M22" s="137"/>
    </row>
    <row r="23" spans="1:13" ht="12.75" hidden="1" x14ac:dyDescent="0.2">
      <c r="A23" s="130">
        <v>44580</v>
      </c>
      <c r="B23" s="131">
        <v>0.3611111111111111</v>
      </c>
      <c r="C23" s="58">
        <v>406</v>
      </c>
      <c r="D23" s="132"/>
      <c r="E23" s="58">
        <v>1964073266</v>
      </c>
      <c r="F23" s="54">
        <v>406.14334471054309</v>
      </c>
      <c r="G23" s="133"/>
      <c r="H23" s="133"/>
      <c r="I23" s="134">
        <v>43.55</v>
      </c>
      <c r="J23" s="135" t="s">
        <v>130</v>
      </c>
      <c r="K23" s="136"/>
      <c r="L23" s="136"/>
      <c r="M23" s="137"/>
    </row>
    <row r="24" spans="1:13" ht="12.75" hidden="1" x14ac:dyDescent="0.2">
      <c r="A24" s="130">
        <v>44581</v>
      </c>
      <c r="B24" s="131">
        <v>0.35416666666666669</v>
      </c>
      <c r="C24" s="58">
        <v>406</v>
      </c>
      <c r="D24" s="132"/>
      <c r="E24" s="58">
        <v>1964651391</v>
      </c>
      <c r="F24" s="54">
        <v>404.28321678420417</v>
      </c>
      <c r="G24" s="133"/>
      <c r="H24" s="133"/>
      <c r="I24" s="134">
        <v>43.63</v>
      </c>
      <c r="J24" s="135" t="s">
        <v>86</v>
      </c>
      <c r="K24" s="136"/>
      <c r="L24" s="136"/>
      <c r="M24" s="137"/>
    </row>
    <row r="25" spans="1:13" ht="12.75" hidden="1" x14ac:dyDescent="0.2">
      <c r="A25" s="130">
        <v>44582</v>
      </c>
      <c r="B25" s="131">
        <v>0.3298611111111111</v>
      </c>
      <c r="C25" s="58">
        <v>405</v>
      </c>
      <c r="D25" s="132"/>
      <c r="E25" s="58">
        <v>1965219329</v>
      </c>
      <c r="F25" s="54">
        <v>404.2263345202428</v>
      </c>
      <c r="G25" s="133"/>
      <c r="H25" s="133"/>
      <c r="I25" s="134">
        <v>43.62</v>
      </c>
      <c r="J25" s="135" t="s">
        <v>130</v>
      </c>
      <c r="K25" s="136"/>
      <c r="L25" s="136"/>
      <c r="M25" s="137"/>
    </row>
    <row r="26" spans="1:13" ht="12.75" hidden="1" x14ac:dyDescent="0.2">
      <c r="A26" s="130">
        <v>44583</v>
      </c>
      <c r="B26" s="131">
        <v>0.3576388888888889</v>
      </c>
      <c r="C26" s="58">
        <v>406</v>
      </c>
      <c r="D26" s="132"/>
      <c r="E26" s="58">
        <v>1965815516</v>
      </c>
      <c r="F26" s="54">
        <v>402.82905405342035</v>
      </c>
      <c r="G26" s="133"/>
      <c r="H26" s="133"/>
      <c r="I26" s="134">
        <v>43.62</v>
      </c>
      <c r="J26" s="135" t="s">
        <v>86</v>
      </c>
      <c r="K26" s="136"/>
      <c r="L26" s="136"/>
      <c r="M26" s="137"/>
    </row>
    <row r="27" spans="1:13" ht="12.75" hidden="1" x14ac:dyDescent="0.2">
      <c r="A27" s="130">
        <v>44584</v>
      </c>
      <c r="B27" s="131">
        <v>0.34722222222222227</v>
      </c>
      <c r="C27" s="58">
        <v>405</v>
      </c>
      <c r="D27" s="132"/>
      <c r="E27" s="58">
        <v>1966389891</v>
      </c>
      <c r="F27" s="54">
        <v>403.07017543991367</v>
      </c>
      <c r="G27" s="133"/>
      <c r="H27" s="133"/>
      <c r="I27" s="134">
        <v>43.6</v>
      </c>
      <c r="J27" s="135" t="s">
        <v>130</v>
      </c>
      <c r="K27" s="136"/>
      <c r="L27" s="136"/>
      <c r="M27" s="137"/>
    </row>
    <row r="28" spans="1:13" ht="12.75" hidden="1" x14ac:dyDescent="0.2">
      <c r="A28" s="130">
        <v>44585</v>
      </c>
      <c r="B28" s="131">
        <v>0.35069444444444442</v>
      </c>
      <c r="C28" s="58">
        <v>402</v>
      </c>
      <c r="D28" s="132"/>
      <c r="E28" s="58">
        <v>1966975141</v>
      </c>
      <c r="F28" s="54">
        <v>405.01730103773605</v>
      </c>
      <c r="G28" s="133"/>
      <c r="H28" s="133"/>
      <c r="I28" s="134">
        <v>43.63</v>
      </c>
      <c r="J28" s="135" t="s">
        <v>86</v>
      </c>
      <c r="K28" s="136"/>
      <c r="L28" s="136"/>
      <c r="M28" s="137"/>
    </row>
    <row r="29" spans="1:13" ht="12.75" hidden="1" x14ac:dyDescent="0.2">
      <c r="A29" s="130">
        <v>44586</v>
      </c>
      <c r="B29" s="131">
        <v>0.42708333333333331</v>
      </c>
      <c r="C29" s="58">
        <v>403</v>
      </c>
      <c r="D29" s="132"/>
      <c r="E29" s="58">
        <v>1967600454</v>
      </c>
      <c r="F29" s="54">
        <v>403.42774193457484</v>
      </c>
      <c r="G29" s="133"/>
      <c r="H29" s="133"/>
      <c r="I29" s="134">
        <v>43.6</v>
      </c>
      <c r="J29" s="135" t="s">
        <v>130</v>
      </c>
      <c r="K29" s="136"/>
      <c r="L29" s="136"/>
      <c r="M29" s="137"/>
    </row>
    <row r="30" spans="1:13" ht="12.75" hidden="1" x14ac:dyDescent="0.2">
      <c r="A30" s="130">
        <v>44587</v>
      </c>
      <c r="B30" s="131">
        <v>0.42708333333333331</v>
      </c>
      <c r="C30" s="58">
        <v>404</v>
      </c>
      <c r="D30" s="132"/>
      <c r="E30" s="58">
        <v>1968185516</v>
      </c>
      <c r="F30" s="54">
        <v>406.29305555457017</v>
      </c>
      <c r="G30" s="133"/>
      <c r="H30" s="133"/>
      <c r="I30" s="134">
        <v>43.61</v>
      </c>
      <c r="J30" s="135" t="s">
        <v>86</v>
      </c>
      <c r="K30" s="136"/>
      <c r="L30" s="136"/>
      <c r="M30" s="137"/>
    </row>
    <row r="31" spans="1:13" ht="12.75" hidden="1" x14ac:dyDescent="0.2">
      <c r="A31" s="130">
        <v>44588</v>
      </c>
      <c r="B31" s="131">
        <v>0.4201388888888889</v>
      </c>
      <c r="C31" s="58">
        <v>401</v>
      </c>
      <c r="D31" s="132"/>
      <c r="E31" s="58">
        <v>1968761204</v>
      </c>
      <c r="F31" s="54">
        <v>402.57902097836552</v>
      </c>
      <c r="G31" s="133"/>
      <c r="H31" s="133"/>
      <c r="I31" s="134">
        <v>43.66</v>
      </c>
      <c r="J31" s="135" t="s">
        <v>130</v>
      </c>
      <c r="K31" s="136"/>
      <c r="L31" s="136"/>
      <c r="M31" s="137"/>
    </row>
    <row r="32" spans="1:13" ht="12.75" hidden="1" x14ac:dyDescent="0.2">
      <c r="A32" s="130">
        <v>44589</v>
      </c>
      <c r="B32" s="131">
        <v>0.40625</v>
      </c>
      <c r="C32" s="58">
        <v>401</v>
      </c>
      <c r="D32" s="132"/>
      <c r="E32" s="58">
        <v>1969333454</v>
      </c>
      <c r="F32" s="54">
        <v>402.99295774647885</v>
      </c>
      <c r="G32" s="133"/>
      <c r="H32" s="133"/>
      <c r="I32" s="134">
        <v>43.6</v>
      </c>
      <c r="J32" s="135" t="s">
        <v>86</v>
      </c>
      <c r="K32" s="136"/>
      <c r="L32" s="136"/>
      <c r="M32" s="137"/>
    </row>
    <row r="33" spans="1:13" ht="12.75" hidden="1" x14ac:dyDescent="0.2">
      <c r="A33" s="130">
        <v>44590</v>
      </c>
      <c r="B33" s="131">
        <v>0.35069444444444442</v>
      </c>
      <c r="C33" s="58">
        <v>404</v>
      </c>
      <c r="D33" s="132"/>
      <c r="E33" s="58">
        <v>1969878954</v>
      </c>
      <c r="F33" s="54">
        <v>401.10294117612727</v>
      </c>
      <c r="G33" s="133"/>
      <c r="H33" s="133"/>
      <c r="I33" s="134">
        <v>43.6</v>
      </c>
      <c r="J33" s="135" t="s">
        <v>130</v>
      </c>
      <c r="K33" s="136"/>
      <c r="L33" s="136"/>
      <c r="M33" s="137"/>
    </row>
    <row r="34" spans="1:13" ht="12.75" hidden="1" x14ac:dyDescent="0.2">
      <c r="A34" s="130">
        <v>44591</v>
      </c>
      <c r="B34" s="131">
        <v>0.35416666666666669</v>
      </c>
      <c r="C34" s="58">
        <v>405</v>
      </c>
      <c r="D34" s="132"/>
      <c r="E34" s="58">
        <v>1970465579</v>
      </c>
      <c r="F34" s="54">
        <v>405.96885813246911</v>
      </c>
      <c r="G34" s="133"/>
      <c r="H34" s="133"/>
      <c r="I34" s="134">
        <v>43.65</v>
      </c>
      <c r="J34" s="135" t="s">
        <v>86</v>
      </c>
      <c r="K34" s="136"/>
      <c r="L34" s="136"/>
      <c r="M34" s="137"/>
    </row>
    <row r="35" spans="1:13" ht="12.75" hidden="1" x14ac:dyDescent="0.2">
      <c r="A35" s="130">
        <v>44592</v>
      </c>
      <c r="B35" s="131">
        <v>0.41666666666666669</v>
      </c>
      <c r="C35" s="58">
        <v>394</v>
      </c>
      <c r="D35" s="132"/>
      <c r="E35" s="58">
        <v>1971077641</v>
      </c>
      <c r="F35" s="54">
        <v>400.04052287673017</v>
      </c>
      <c r="G35" s="133"/>
      <c r="H35" s="133"/>
      <c r="I35" s="134">
        <v>43.61</v>
      </c>
      <c r="J35" s="135" t="s">
        <v>130</v>
      </c>
      <c r="K35" s="136"/>
      <c r="L35" s="136"/>
      <c r="M35" s="137"/>
    </row>
    <row r="36" spans="1:13" ht="12.75" hidden="1" x14ac:dyDescent="0.2">
      <c r="A36" s="130">
        <v>44593</v>
      </c>
      <c r="B36" s="131">
        <v>0.41666666666666669</v>
      </c>
      <c r="C36" s="58">
        <v>403</v>
      </c>
      <c r="D36" s="132"/>
      <c r="E36" s="58">
        <v>1971658329</v>
      </c>
      <c r="F36" s="54">
        <v>403.25555555653358</v>
      </c>
      <c r="G36" s="133"/>
      <c r="H36" s="133"/>
      <c r="I36" s="134">
        <v>43.65</v>
      </c>
      <c r="J36" s="135" t="s">
        <v>86</v>
      </c>
      <c r="K36" s="136"/>
      <c r="L36" s="136"/>
      <c r="M36" s="137"/>
    </row>
    <row r="37" spans="1:13" ht="12.75" hidden="1" x14ac:dyDescent="0.2">
      <c r="A37" s="130">
        <v>44594</v>
      </c>
      <c r="B37" s="131">
        <v>0.51041666666666663</v>
      </c>
      <c r="C37" s="58">
        <v>400</v>
      </c>
      <c r="D37" s="132"/>
      <c r="E37" s="58">
        <v>1972282391</v>
      </c>
      <c r="F37" s="54">
        <v>396.22984127071987</v>
      </c>
      <c r="G37" s="133"/>
      <c r="H37" s="133"/>
      <c r="I37" s="134">
        <v>43.64</v>
      </c>
      <c r="J37" s="135" t="s">
        <v>130</v>
      </c>
      <c r="K37" s="136"/>
      <c r="L37" s="136"/>
      <c r="M37" s="137"/>
    </row>
    <row r="38" spans="1:13" ht="12.75" hidden="1" x14ac:dyDescent="0.2">
      <c r="A38" s="130">
        <v>44595</v>
      </c>
      <c r="B38" s="131">
        <v>0.4375</v>
      </c>
      <c r="C38" s="58">
        <v>396</v>
      </c>
      <c r="D38" s="132"/>
      <c r="E38" s="58">
        <v>1972817454</v>
      </c>
      <c r="F38" s="54">
        <v>400.79625468164795</v>
      </c>
      <c r="G38" s="133"/>
      <c r="H38" s="133"/>
      <c r="I38" s="134">
        <v>43.65</v>
      </c>
      <c r="J38" s="135" t="s">
        <v>86</v>
      </c>
      <c r="K38" s="136"/>
      <c r="L38" s="136"/>
      <c r="M38" s="137"/>
    </row>
    <row r="39" spans="1:13" ht="12.75" hidden="1" x14ac:dyDescent="0.2">
      <c r="A39" s="130">
        <v>44596</v>
      </c>
      <c r="B39" s="131">
        <v>0.3125</v>
      </c>
      <c r="C39" s="58">
        <v>397</v>
      </c>
      <c r="D39" s="132"/>
      <c r="E39" s="58">
        <v>1973316829</v>
      </c>
      <c r="F39" s="54">
        <v>396.32936507936506</v>
      </c>
      <c r="G39" s="133"/>
      <c r="H39" s="133"/>
      <c r="I39" s="134">
        <v>43.39</v>
      </c>
      <c r="J39" s="135" t="s">
        <v>130</v>
      </c>
      <c r="K39" s="136"/>
      <c r="L39" s="136"/>
      <c r="M39" s="137"/>
    </row>
    <row r="40" spans="1:13" ht="12.75" hidden="1" x14ac:dyDescent="0.2">
      <c r="A40" s="130">
        <v>44597</v>
      </c>
      <c r="B40" s="131">
        <v>0.33333333333333331</v>
      </c>
      <c r="C40" s="58">
        <v>402</v>
      </c>
      <c r="D40" s="132"/>
      <c r="E40" s="58">
        <v>1973904266</v>
      </c>
      <c r="F40" s="54">
        <v>399.61700680177165</v>
      </c>
      <c r="G40" s="133"/>
      <c r="H40" s="133"/>
      <c r="I40" s="134">
        <v>43.58</v>
      </c>
      <c r="J40" s="135" t="s">
        <v>130</v>
      </c>
      <c r="K40" s="136"/>
      <c r="L40" s="136"/>
      <c r="M40" s="137"/>
    </row>
    <row r="41" spans="1:13" ht="12.75" hidden="1" x14ac:dyDescent="0.2">
      <c r="A41" s="130">
        <v>44598</v>
      </c>
      <c r="B41" s="131">
        <v>0.37152777777777773</v>
      </c>
      <c r="C41" s="58">
        <v>396</v>
      </c>
      <c r="D41" s="132"/>
      <c r="E41" s="58">
        <v>1974499704</v>
      </c>
      <c r="F41" s="54">
        <v>398.28628762417748</v>
      </c>
      <c r="G41" s="133"/>
      <c r="H41" s="133"/>
      <c r="I41" s="134">
        <v>43.64</v>
      </c>
      <c r="J41" s="135" t="s">
        <v>130</v>
      </c>
      <c r="K41" s="136"/>
      <c r="L41" s="136"/>
      <c r="M41" s="137"/>
    </row>
    <row r="42" spans="1:13" ht="12.75" hidden="1" x14ac:dyDescent="0.2">
      <c r="A42" s="130">
        <v>44599</v>
      </c>
      <c r="B42" s="131">
        <v>0.47569444444444442</v>
      </c>
      <c r="C42" s="58">
        <v>400</v>
      </c>
      <c r="D42" s="132"/>
      <c r="E42" s="58">
        <v>1975129829</v>
      </c>
      <c r="F42" s="54">
        <v>396.30503144625067</v>
      </c>
      <c r="G42" s="133"/>
      <c r="H42" s="133"/>
      <c r="I42" s="134">
        <v>43.67</v>
      </c>
      <c r="J42" s="135" t="s">
        <v>130</v>
      </c>
      <c r="K42" s="136"/>
      <c r="L42" s="136"/>
      <c r="M42" s="137"/>
    </row>
    <row r="43" spans="1:13" ht="12.75" hidden="1" x14ac:dyDescent="0.2">
      <c r="A43" s="130">
        <v>44600</v>
      </c>
      <c r="B43" s="131">
        <v>0.37847222222222227</v>
      </c>
      <c r="C43" s="58">
        <v>400</v>
      </c>
      <c r="D43" s="132"/>
      <c r="E43" s="58">
        <v>1975649266</v>
      </c>
      <c r="F43" s="54">
        <v>399.56692307835431</v>
      </c>
      <c r="G43" s="133"/>
      <c r="H43" s="133"/>
      <c r="I43" s="134">
        <v>43.64</v>
      </c>
      <c r="J43" s="135" t="s">
        <v>130</v>
      </c>
      <c r="K43" s="136"/>
      <c r="L43" s="136"/>
      <c r="M43" s="137"/>
    </row>
    <row r="44" spans="1:13" ht="12.75" hidden="1" x14ac:dyDescent="0.2">
      <c r="A44" s="130">
        <v>44601</v>
      </c>
      <c r="B44" s="131">
        <v>0.46875</v>
      </c>
      <c r="C44" s="58">
        <v>399</v>
      </c>
      <c r="D44" s="132"/>
      <c r="E44" s="58">
        <v>1976271829</v>
      </c>
      <c r="F44" s="54">
        <v>396.53694267515931</v>
      </c>
      <c r="G44" s="133"/>
      <c r="H44" s="133"/>
      <c r="I44" s="134">
        <v>43.6</v>
      </c>
      <c r="J44" s="135" t="s">
        <v>130</v>
      </c>
      <c r="K44" s="136"/>
      <c r="L44" s="136"/>
      <c r="M44" s="137"/>
    </row>
    <row r="45" spans="1:13" ht="12.75" hidden="1" x14ac:dyDescent="0.2">
      <c r="A45" s="130">
        <v>44602</v>
      </c>
      <c r="B45" s="131">
        <v>0.39583333333333331</v>
      </c>
      <c r="C45" s="58">
        <v>397</v>
      </c>
      <c r="D45" s="132"/>
      <c r="E45" s="58">
        <v>1976806141</v>
      </c>
      <c r="F45" s="54">
        <v>400.23370786412147</v>
      </c>
      <c r="G45" s="133"/>
      <c r="H45" s="133"/>
      <c r="I45" s="134">
        <v>43.6</v>
      </c>
      <c r="J45" s="135" t="s">
        <v>130</v>
      </c>
      <c r="K45" s="136"/>
      <c r="L45" s="136"/>
      <c r="M45" s="137"/>
    </row>
    <row r="46" spans="1:13" ht="12.75" hidden="1" x14ac:dyDescent="0.2">
      <c r="A46" s="130">
        <v>44603</v>
      </c>
      <c r="B46" s="131">
        <v>0.375</v>
      </c>
      <c r="C46" s="58">
        <v>422</v>
      </c>
      <c r="D46" s="132"/>
      <c r="E46" s="58">
        <v>1977397329</v>
      </c>
      <c r="F46" s="54">
        <v>419.2822695035461</v>
      </c>
      <c r="G46" s="133"/>
      <c r="H46" s="133"/>
      <c r="I46" s="134">
        <v>43.6</v>
      </c>
      <c r="J46" s="135" t="s">
        <v>130</v>
      </c>
      <c r="K46" s="136"/>
      <c r="L46" s="136"/>
      <c r="M46" s="137"/>
    </row>
    <row r="47" spans="1:13" ht="12.75" hidden="1" x14ac:dyDescent="0.2">
      <c r="A47" s="130">
        <v>44604</v>
      </c>
      <c r="B47" s="131">
        <v>0.2986111111111111</v>
      </c>
      <c r="C47" s="58">
        <v>417</v>
      </c>
      <c r="D47" s="132"/>
      <c r="E47" s="58">
        <v>1977960579</v>
      </c>
      <c r="F47" s="54">
        <v>423.49624060224511</v>
      </c>
      <c r="G47" s="133"/>
      <c r="H47" s="133"/>
      <c r="I47" s="134">
        <v>43.61</v>
      </c>
      <c r="J47" s="135" t="s">
        <v>130</v>
      </c>
      <c r="K47" s="136"/>
      <c r="L47" s="136"/>
      <c r="M47" s="137"/>
    </row>
    <row r="48" spans="1:13" ht="12.75" hidden="1" x14ac:dyDescent="0.2">
      <c r="A48" s="130">
        <v>44605</v>
      </c>
      <c r="B48" s="131">
        <v>0.30555555555555552</v>
      </c>
      <c r="C48" s="58">
        <v>415</v>
      </c>
      <c r="D48" s="132"/>
      <c r="E48" s="58">
        <v>1978567204</v>
      </c>
      <c r="F48" s="54">
        <v>418.36206896585315</v>
      </c>
      <c r="G48" s="133"/>
      <c r="H48" s="133"/>
      <c r="I48" s="134">
        <v>43.6</v>
      </c>
      <c r="J48" s="135" t="s">
        <v>130</v>
      </c>
      <c r="K48" s="136"/>
      <c r="L48" s="136"/>
      <c r="M48" s="137"/>
    </row>
    <row r="49" spans="1:13" ht="12.75" hidden="1" x14ac:dyDescent="0.2">
      <c r="A49" s="130">
        <v>44606</v>
      </c>
      <c r="B49" s="131">
        <v>0.3923611111111111</v>
      </c>
      <c r="C49" s="58">
        <v>424</v>
      </c>
      <c r="D49" s="132"/>
      <c r="E49" s="58">
        <v>1979223079</v>
      </c>
      <c r="F49" s="54">
        <v>419.08945686963307</v>
      </c>
      <c r="G49" s="133"/>
      <c r="H49" s="133"/>
      <c r="I49" s="134">
        <v>47.95</v>
      </c>
      <c r="J49" s="135" t="s">
        <v>130</v>
      </c>
      <c r="K49" s="136"/>
      <c r="L49" s="136"/>
      <c r="M49" s="137"/>
    </row>
    <row r="50" spans="1:13" ht="12.75" hidden="1" x14ac:dyDescent="0.2">
      <c r="A50" s="130">
        <v>44607</v>
      </c>
      <c r="B50" s="131">
        <v>0.36458333333333331</v>
      </c>
      <c r="C50" s="58">
        <v>426</v>
      </c>
      <c r="D50" s="132"/>
      <c r="E50" s="58">
        <v>1979830454</v>
      </c>
      <c r="F50" s="54">
        <v>433.83928571320348</v>
      </c>
      <c r="G50" s="133"/>
      <c r="H50" s="133"/>
      <c r="I50" s="134">
        <v>47.96</v>
      </c>
      <c r="J50" s="135" t="s">
        <v>130</v>
      </c>
      <c r="K50" s="136"/>
      <c r="L50" s="136"/>
      <c r="M50" s="137"/>
    </row>
    <row r="51" spans="1:13" ht="12.75" hidden="1" x14ac:dyDescent="0.2">
      <c r="A51" s="130">
        <v>44608</v>
      </c>
      <c r="B51" s="131">
        <v>0.38541666666666669</v>
      </c>
      <c r="C51" s="58">
        <v>419</v>
      </c>
      <c r="D51" s="132"/>
      <c r="E51" s="58">
        <v>1980434079</v>
      </c>
      <c r="F51" s="54">
        <v>410.62925170165585</v>
      </c>
      <c r="G51" s="133"/>
      <c r="H51" s="133"/>
      <c r="I51" s="134">
        <v>44.18</v>
      </c>
      <c r="J51" s="135" t="s">
        <v>130</v>
      </c>
      <c r="K51" s="136"/>
      <c r="L51" s="136"/>
      <c r="M51" s="137"/>
    </row>
    <row r="52" spans="1:13" ht="12.75" hidden="1" x14ac:dyDescent="0.2">
      <c r="A52" s="130">
        <v>44609</v>
      </c>
      <c r="B52" s="131">
        <v>0.39583333333333331</v>
      </c>
      <c r="C52" s="58">
        <v>412</v>
      </c>
      <c r="D52" s="132"/>
      <c r="E52" s="58">
        <v>1981051579</v>
      </c>
      <c r="F52" s="54">
        <v>424.39862542853456</v>
      </c>
      <c r="G52" s="133"/>
      <c r="H52" s="133"/>
      <c r="I52" s="134">
        <v>43.65</v>
      </c>
      <c r="J52" s="135" t="s">
        <v>130</v>
      </c>
      <c r="K52" s="136"/>
      <c r="L52" s="136"/>
      <c r="M52" s="137"/>
    </row>
    <row r="53" spans="1:13" ht="12.75" hidden="1" x14ac:dyDescent="0.2">
      <c r="A53" s="130">
        <v>44610</v>
      </c>
      <c r="B53" s="131">
        <v>0.3298611111111111</v>
      </c>
      <c r="C53" s="58">
        <v>411</v>
      </c>
      <c r="D53" s="132"/>
      <c r="E53" s="58">
        <v>1981588766</v>
      </c>
      <c r="F53" s="54">
        <v>399.39553903414861</v>
      </c>
      <c r="G53" s="133"/>
      <c r="H53" s="133"/>
      <c r="I53" s="134">
        <v>43.64</v>
      </c>
      <c r="J53" s="135" t="s">
        <v>130</v>
      </c>
      <c r="K53" s="136"/>
      <c r="L53" s="136"/>
      <c r="M53" s="137"/>
    </row>
    <row r="54" spans="1:13" ht="12.75" hidden="1" x14ac:dyDescent="0.2">
      <c r="A54" s="130">
        <v>44611</v>
      </c>
      <c r="B54" s="131">
        <v>0.31944444444444448</v>
      </c>
      <c r="C54" s="58">
        <v>421</v>
      </c>
      <c r="D54" s="132"/>
      <c r="E54" s="58">
        <v>1982176404</v>
      </c>
      <c r="F54" s="54">
        <v>412.37754385931225</v>
      </c>
      <c r="G54" s="133"/>
      <c r="H54" s="133"/>
      <c r="I54" s="134">
        <v>44.4</v>
      </c>
      <c r="J54" s="135" t="s">
        <v>130</v>
      </c>
      <c r="K54" s="136"/>
      <c r="L54" s="136"/>
      <c r="M54" s="137"/>
    </row>
    <row r="55" spans="1:13" ht="12.75" hidden="1" x14ac:dyDescent="0.2">
      <c r="A55" s="130">
        <v>44612</v>
      </c>
      <c r="B55" s="131">
        <v>0.31944444444444448</v>
      </c>
      <c r="C55" s="58">
        <v>425</v>
      </c>
      <c r="D55" s="132"/>
      <c r="E55" s="58">
        <v>1982780329</v>
      </c>
      <c r="F55" s="54">
        <v>419.39236111077207</v>
      </c>
      <c r="G55" s="133"/>
      <c r="H55" s="133"/>
      <c r="I55" s="134">
        <v>44.33</v>
      </c>
      <c r="J55" s="135" t="s">
        <v>130</v>
      </c>
      <c r="K55" s="136"/>
      <c r="L55" s="136"/>
      <c r="M55" s="137"/>
    </row>
    <row r="56" spans="1:13" ht="12.75" hidden="1" x14ac:dyDescent="0.2">
      <c r="A56" s="130">
        <v>44613</v>
      </c>
      <c r="B56" s="131">
        <v>0.4548611111111111</v>
      </c>
      <c r="C56" s="58">
        <v>406</v>
      </c>
      <c r="D56" s="132"/>
      <c r="E56" s="58">
        <v>1983459891</v>
      </c>
      <c r="F56" s="54">
        <v>415.63425076511788</v>
      </c>
      <c r="G56" s="133"/>
      <c r="H56" s="133"/>
      <c r="I56" s="134">
        <v>43.62</v>
      </c>
      <c r="J56" s="135" t="s">
        <v>130</v>
      </c>
      <c r="K56" s="136"/>
      <c r="L56" s="136"/>
      <c r="M56" s="137"/>
    </row>
    <row r="57" spans="1:13" ht="12.75" hidden="1" x14ac:dyDescent="0.2">
      <c r="A57" s="130">
        <v>44614</v>
      </c>
      <c r="B57" s="131">
        <v>0.42708333333333331</v>
      </c>
      <c r="C57" s="58">
        <v>402</v>
      </c>
      <c r="D57" s="132"/>
      <c r="E57" s="58">
        <v>1984026891</v>
      </c>
      <c r="F57" s="54">
        <v>404.99999999898967</v>
      </c>
      <c r="G57" s="133"/>
      <c r="H57" s="133"/>
      <c r="I57" s="134">
        <v>43.64</v>
      </c>
      <c r="J57" s="135" t="s">
        <v>130</v>
      </c>
      <c r="K57" s="136"/>
      <c r="L57" s="136"/>
      <c r="M57" s="137"/>
    </row>
    <row r="58" spans="1:13" ht="12.75" hidden="1" x14ac:dyDescent="0.2">
      <c r="A58" s="130">
        <v>44615</v>
      </c>
      <c r="B58" s="131">
        <v>0.39583333333333331</v>
      </c>
      <c r="C58" s="58">
        <v>397</v>
      </c>
      <c r="D58" s="132"/>
      <c r="E58" s="58">
        <v>1984557891</v>
      </c>
      <c r="F58" s="54">
        <v>380.64516128936964</v>
      </c>
      <c r="G58" s="133"/>
      <c r="H58" s="133"/>
      <c r="I58" s="134">
        <v>43.66</v>
      </c>
      <c r="J58" s="135" t="s">
        <v>130</v>
      </c>
      <c r="K58" s="136"/>
      <c r="L58" s="136"/>
      <c r="M58" s="137"/>
    </row>
    <row r="59" spans="1:13" ht="12.75" hidden="1" x14ac:dyDescent="0.2">
      <c r="A59" s="130">
        <v>44616</v>
      </c>
      <c r="B59" s="131">
        <v>0.4375</v>
      </c>
      <c r="C59" s="58">
        <v>396</v>
      </c>
      <c r="D59" s="132"/>
      <c r="E59" s="58">
        <v>1985183704</v>
      </c>
      <c r="F59" s="54">
        <v>417.20866666666666</v>
      </c>
      <c r="G59" s="133"/>
      <c r="H59" s="133"/>
      <c r="I59" s="134">
        <v>43.65</v>
      </c>
      <c r="J59" s="135" t="s">
        <v>130</v>
      </c>
      <c r="K59" s="136"/>
      <c r="L59" s="136"/>
      <c r="M59" s="137"/>
    </row>
    <row r="60" spans="1:13" ht="12.75" hidden="1" x14ac:dyDescent="0.2">
      <c r="A60" s="130">
        <v>44617</v>
      </c>
      <c r="B60" s="131">
        <v>0.38194444444444442</v>
      </c>
      <c r="C60" s="58">
        <v>396</v>
      </c>
      <c r="D60" s="132"/>
      <c r="E60" s="58">
        <v>1985728079</v>
      </c>
      <c r="F60" s="54">
        <v>400.27573529377503</v>
      </c>
      <c r="G60" s="133"/>
      <c r="H60" s="133"/>
      <c r="I60" s="134">
        <v>43.64</v>
      </c>
      <c r="J60" s="135" t="s">
        <v>130</v>
      </c>
      <c r="K60" s="136"/>
      <c r="L60" s="136"/>
      <c r="M60" s="137"/>
    </row>
    <row r="61" spans="1:13" ht="12.75" hidden="1" x14ac:dyDescent="0.2">
      <c r="A61" s="130">
        <v>44618</v>
      </c>
      <c r="B61" s="131">
        <v>0.3611111111111111</v>
      </c>
      <c r="C61" s="58">
        <v>396</v>
      </c>
      <c r="D61" s="132"/>
      <c r="E61" s="58">
        <v>1986287266</v>
      </c>
      <c r="F61" s="54">
        <v>396.58652482334992</v>
      </c>
      <c r="G61" s="133"/>
      <c r="H61" s="133"/>
      <c r="I61" s="134">
        <v>43.67</v>
      </c>
      <c r="J61" s="135" t="s">
        <v>130</v>
      </c>
      <c r="K61" s="136"/>
      <c r="L61" s="136"/>
      <c r="M61" s="137"/>
    </row>
    <row r="62" spans="1:13" ht="12.75" hidden="1" x14ac:dyDescent="0.2">
      <c r="A62" s="130">
        <v>44619</v>
      </c>
      <c r="B62" s="131">
        <v>0.3263888888888889</v>
      </c>
      <c r="C62" s="58">
        <v>397</v>
      </c>
      <c r="D62" s="132"/>
      <c r="E62" s="58">
        <v>1986838641</v>
      </c>
      <c r="F62" s="54">
        <v>396.67266186983915</v>
      </c>
      <c r="G62" s="133"/>
      <c r="H62" s="133"/>
      <c r="I62" s="134">
        <v>43.63</v>
      </c>
      <c r="J62" s="135" t="s">
        <v>130</v>
      </c>
      <c r="K62" s="136"/>
      <c r="L62" s="136"/>
      <c r="M62" s="137"/>
    </row>
    <row r="63" spans="1:13" ht="12.75" hidden="1" x14ac:dyDescent="0.2">
      <c r="A63" s="130">
        <v>44620</v>
      </c>
      <c r="B63" s="131">
        <v>0.3263888888888889</v>
      </c>
      <c r="C63" s="58">
        <v>399</v>
      </c>
      <c r="D63" s="132"/>
      <c r="E63" s="58">
        <v>1987404766</v>
      </c>
      <c r="F63" s="54">
        <v>393.14236111047546</v>
      </c>
      <c r="G63" s="133"/>
      <c r="H63" s="133"/>
      <c r="I63" s="134">
        <v>43.63</v>
      </c>
      <c r="J63" s="135" t="s">
        <v>130</v>
      </c>
      <c r="K63" s="136"/>
      <c r="L63" s="136"/>
      <c r="M63" s="137"/>
    </row>
    <row r="64" spans="1:13" ht="12.75" hidden="1" x14ac:dyDescent="0.2">
      <c r="A64" s="130">
        <v>44621</v>
      </c>
      <c r="B64" s="131">
        <v>0.3576388888888889</v>
      </c>
      <c r="C64" s="58">
        <v>418</v>
      </c>
      <c r="D64" s="132"/>
      <c r="E64" s="58">
        <v>1988008829</v>
      </c>
      <c r="F64" s="54">
        <v>406.77643097579318</v>
      </c>
      <c r="G64" s="133"/>
      <c r="H64" s="133"/>
      <c r="I64" s="134">
        <v>43.63</v>
      </c>
      <c r="J64" s="135" t="s">
        <v>130</v>
      </c>
      <c r="K64" s="136"/>
      <c r="L64" s="136"/>
      <c r="M64" s="137"/>
    </row>
    <row r="65" spans="1:13" ht="12.75" hidden="1" x14ac:dyDescent="0.2">
      <c r="A65" s="130">
        <v>44622</v>
      </c>
      <c r="B65" s="131">
        <v>0.34027777777777773</v>
      </c>
      <c r="C65" s="58">
        <v>414</v>
      </c>
      <c r="D65" s="132"/>
      <c r="E65" s="58">
        <v>1988594266</v>
      </c>
      <c r="F65" s="54">
        <v>413.73639575835574</v>
      </c>
      <c r="G65" s="133"/>
      <c r="H65" s="133"/>
      <c r="I65" s="134">
        <v>43.63</v>
      </c>
      <c r="J65" s="135" t="s">
        <v>130</v>
      </c>
      <c r="K65" s="136"/>
      <c r="L65" s="136"/>
      <c r="M65" s="137"/>
    </row>
    <row r="66" spans="1:13" ht="12.75" hidden="1" x14ac:dyDescent="0.2">
      <c r="A66" s="130">
        <v>44623</v>
      </c>
      <c r="B66" s="131">
        <v>0.3263888888888889</v>
      </c>
      <c r="C66" s="58">
        <v>421</v>
      </c>
      <c r="D66" s="132"/>
      <c r="E66" s="58">
        <v>1989191329</v>
      </c>
      <c r="F66" s="54">
        <v>420.46690140776121</v>
      </c>
      <c r="G66" s="133"/>
      <c r="H66" s="133"/>
      <c r="I66" s="134">
        <v>43.63</v>
      </c>
      <c r="J66" s="135" t="s">
        <v>130</v>
      </c>
      <c r="K66" s="136"/>
      <c r="L66" s="136"/>
      <c r="M66" s="137"/>
    </row>
    <row r="67" spans="1:13" ht="12.75" hidden="1" x14ac:dyDescent="0.2">
      <c r="A67" s="130">
        <v>44624</v>
      </c>
      <c r="B67" s="131">
        <v>0.29166666666666669</v>
      </c>
      <c r="C67" s="58">
        <v>422</v>
      </c>
      <c r="D67" s="132"/>
      <c r="E67" s="58">
        <v>1989773954</v>
      </c>
      <c r="F67" s="54">
        <v>419.15467626004596</v>
      </c>
      <c r="G67" s="133"/>
      <c r="H67" s="133"/>
      <c r="I67" s="134">
        <v>43.63</v>
      </c>
      <c r="J67" s="135" t="s">
        <v>130</v>
      </c>
      <c r="K67" s="136"/>
      <c r="L67" s="136"/>
      <c r="M67" s="137"/>
    </row>
    <row r="68" spans="1:13" ht="12.75" hidden="1" x14ac:dyDescent="0.2">
      <c r="A68" s="130">
        <v>44625</v>
      </c>
      <c r="B68" s="131">
        <v>0.31944444444444448</v>
      </c>
      <c r="C68" s="58">
        <v>408</v>
      </c>
      <c r="D68" s="132"/>
      <c r="E68" s="58">
        <v>1990384579</v>
      </c>
      <c r="F68" s="54">
        <v>412.58445945913491</v>
      </c>
      <c r="G68" s="133"/>
      <c r="H68" s="133"/>
      <c r="I68" s="134">
        <v>43.61</v>
      </c>
      <c r="J68" s="135" t="s">
        <v>130</v>
      </c>
      <c r="K68" s="136"/>
      <c r="L68" s="136"/>
      <c r="M68" s="137"/>
    </row>
    <row r="69" spans="1:13" ht="12.75" hidden="1" x14ac:dyDescent="0.2">
      <c r="A69" s="130">
        <v>44626</v>
      </c>
      <c r="B69" s="131">
        <v>0.3298611111111111</v>
      </c>
      <c r="C69" s="58">
        <v>404</v>
      </c>
      <c r="D69" s="132"/>
      <c r="E69" s="58">
        <v>1990973391</v>
      </c>
      <c r="F69" s="54">
        <v>404.68178694222831</v>
      </c>
      <c r="G69" s="133"/>
      <c r="H69" s="133"/>
      <c r="I69" s="134">
        <v>43.61</v>
      </c>
      <c r="J69" s="135" t="s">
        <v>130</v>
      </c>
      <c r="K69" s="136"/>
      <c r="L69" s="136"/>
      <c r="M69" s="137"/>
    </row>
    <row r="70" spans="1:13" ht="12.75" hidden="1" x14ac:dyDescent="0.2">
      <c r="A70" s="130">
        <v>44627</v>
      </c>
      <c r="B70" s="131">
        <v>0.35416666666666669</v>
      </c>
      <c r="C70" s="58">
        <v>399</v>
      </c>
      <c r="D70" s="132"/>
      <c r="E70" s="58">
        <v>1991577829</v>
      </c>
      <c r="F70" s="54">
        <v>409.78847457724146</v>
      </c>
      <c r="G70" s="133"/>
      <c r="H70" s="133"/>
      <c r="I70" s="134">
        <v>43.6</v>
      </c>
      <c r="J70" s="135" t="s">
        <v>130</v>
      </c>
      <c r="K70" s="136"/>
      <c r="L70" s="136"/>
      <c r="M70" s="137"/>
    </row>
    <row r="71" spans="1:13" ht="12.75" hidden="1" x14ac:dyDescent="0.2">
      <c r="A71" s="130">
        <v>44628</v>
      </c>
      <c r="B71" s="131">
        <v>0.3611111111111111</v>
      </c>
      <c r="C71" s="58">
        <v>396</v>
      </c>
      <c r="D71" s="132"/>
      <c r="E71" s="58">
        <v>1992147329</v>
      </c>
      <c r="F71" s="54">
        <v>392.75862069028585</v>
      </c>
      <c r="G71" s="133"/>
      <c r="H71" s="133"/>
      <c r="I71" s="134">
        <v>43.67</v>
      </c>
      <c r="J71" s="135" t="s">
        <v>130</v>
      </c>
      <c r="K71" s="136"/>
      <c r="L71" s="136"/>
      <c r="M71" s="137"/>
    </row>
    <row r="72" spans="1:13" ht="12.75" hidden="1" x14ac:dyDescent="0.2">
      <c r="A72" s="130">
        <v>44629</v>
      </c>
      <c r="B72" s="131">
        <v>0.31944444444444448</v>
      </c>
      <c r="C72" s="58">
        <v>401</v>
      </c>
      <c r="D72" s="132"/>
      <c r="E72" s="58">
        <v>1992697954</v>
      </c>
      <c r="F72" s="54">
        <v>399.00362318806918</v>
      </c>
      <c r="G72" s="133"/>
      <c r="H72" s="133"/>
      <c r="I72" s="134">
        <v>43.65</v>
      </c>
      <c r="J72" s="135" t="s">
        <v>130</v>
      </c>
      <c r="K72" s="136"/>
      <c r="L72" s="136"/>
      <c r="M72" s="137"/>
    </row>
    <row r="73" spans="1:13" ht="12.75" hidden="1" x14ac:dyDescent="0.2">
      <c r="A73" s="130">
        <v>44630</v>
      </c>
      <c r="B73" s="131">
        <v>0.29166666666666669</v>
      </c>
      <c r="C73" s="58">
        <v>400</v>
      </c>
      <c r="D73" s="132"/>
      <c r="E73" s="58">
        <v>1993256454</v>
      </c>
      <c r="F73" s="54">
        <v>398.9285714295666</v>
      </c>
      <c r="G73" s="133"/>
      <c r="H73" s="133"/>
      <c r="I73" s="134">
        <v>43.66</v>
      </c>
      <c r="J73" s="135" t="s">
        <v>130</v>
      </c>
      <c r="K73" s="136"/>
      <c r="L73" s="136"/>
      <c r="M73" s="137"/>
    </row>
    <row r="74" spans="1:13" ht="12.75" hidden="1" x14ac:dyDescent="0.2">
      <c r="A74" s="130">
        <v>44631</v>
      </c>
      <c r="B74" s="131">
        <v>0.30902777777777779</v>
      </c>
      <c r="C74" s="58">
        <v>402</v>
      </c>
      <c r="D74" s="132"/>
      <c r="E74" s="58">
        <v>1993831891</v>
      </c>
      <c r="F74" s="54">
        <v>392.78976109090166</v>
      </c>
      <c r="G74" s="133"/>
      <c r="H74" s="133"/>
      <c r="I74" s="134">
        <v>43.61</v>
      </c>
      <c r="J74" s="135" t="s">
        <v>130</v>
      </c>
      <c r="K74" s="136"/>
      <c r="L74" s="136"/>
      <c r="M74" s="137"/>
    </row>
    <row r="75" spans="1:13" ht="12.75" hidden="1" x14ac:dyDescent="0.2">
      <c r="A75" s="130">
        <v>44632</v>
      </c>
      <c r="B75" s="131">
        <v>0.46875</v>
      </c>
      <c r="C75" s="58">
        <v>393</v>
      </c>
      <c r="D75" s="132"/>
      <c r="E75" s="58">
        <v>1994496954</v>
      </c>
      <c r="F75" s="54">
        <v>398.24131736526942</v>
      </c>
      <c r="G75" s="133"/>
      <c r="H75" s="133"/>
      <c r="I75" s="134">
        <v>43.62</v>
      </c>
      <c r="J75" s="135" t="s">
        <v>130</v>
      </c>
      <c r="K75" s="136"/>
      <c r="L75" s="136"/>
      <c r="M75" s="137"/>
    </row>
    <row r="76" spans="1:13" ht="12.75" hidden="1" x14ac:dyDescent="0.2">
      <c r="A76" s="130">
        <v>44633</v>
      </c>
      <c r="B76" s="131">
        <v>0.39583333333333331</v>
      </c>
      <c r="C76" s="58">
        <v>408</v>
      </c>
      <c r="D76" s="132"/>
      <c r="E76" s="58">
        <v>1995020141</v>
      </c>
      <c r="F76" s="54">
        <v>391.90037453080998</v>
      </c>
      <c r="G76" s="133"/>
      <c r="H76" s="133"/>
      <c r="I76" s="134">
        <v>43.62</v>
      </c>
      <c r="J76" s="135" t="s">
        <v>130</v>
      </c>
      <c r="K76" s="136"/>
      <c r="L76" s="136"/>
      <c r="M76" s="137"/>
    </row>
    <row r="77" spans="1:13" ht="12.75" hidden="1" x14ac:dyDescent="0.2">
      <c r="A77" s="130">
        <v>44634</v>
      </c>
      <c r="B77" s="131">
        <v>0.3263888888888889</v>
      </c>
      <c r="C77" s="58">
        <v>405</v>
      </c>
      <c r="D77" s="132"/>
      <c r="E77" s="58">
        <v>1995563391</v>
      </c>
      <c r="F77" s="54">
        <v>405.4104477604896</v>
      </c>
      <c r="G77" s="133"/>
      <c r="H77" s="133"/>
      <c r="I77" s="134">
        <v>43.65</v>
      </c>
      <c r="J77" s="135" t="s">
        <v>130</v>
      </c>
      <c r="K77" s="136"/>
      <c r="L77" s="136"/>
      <c r="M77" s="137"/>
    </row>
    <row r="78" spans="1:13" ht="12.75" hidden="1" x14ac:dyDescent="0.2">
      <c r="A78" s="130">
        <v>44635</v>
      </c>
      <c r="B78" s="131">
        <v>0.34375</v>
      </c>
      <c r="C78" s="58">
        <v>399</v>
      </c>
      <c r="D78" s="132"/>
      <c r="E78" s="58">
        <v>1996155829</v>
      </c>
      <c r="F78" s="54">
        <v>404.39453924914676</v>
      </c>
      <c r="G78" s="133"/>
      <c r="H78" s="133"/>
      <c r="I78" s="134">
        <v>43.6</v>
      </c>
      <c r="J78" s="135" t="s">
        <v>130</v>
      </c>
      <c r="K78" s="136"/>
      <c r="L78" s="136"/>
      <c r="M78" s="137"/>
    </row>
    <row r="79" spans="1:13" ht="12.75" hidden="1" x14ac:dyDescent="0.2">
      <c r="A79" s="130">
        <v>44636</v>
      </c>
      <c r="B79" s="131">
        <v>0.31597222222222221</v>
      </c>
      <c r="C79" s="58">
        <v>414</v>
      </c>
      <c r="D79" s="132"/>
      <c r="E79" s="58">
        <v>1996712204</v>
      </c>
      <c r="F79" s="54">
        <v>397.41071428703611</v>
      </c>
      <c r="G79" s="133"/>
      <c r="H79" s="133"/>
      <c r="I79" s="134">
        <v>44.07</v>
      </c>
      <c r="J79" s="135" t="s">
        <v>130</v>
      </c>
      <c r="K79" s="136"/>
      <c r="L79" s="136"/>
      <c r="M79" s="137"/>
    </row>
    <row r="80" spans="1:13" ht="12.75" hidden="1" x14ac:dyDescent="0.2">
      <c r="A80" s="130">
        <v>44637</v>
      </c>
      <c r="B80" s="131">
        <v>0.30208333333333331</v>
      </c>
      <c r="C80" s="58">
        <v>405</v>
      </c>
      <c r="D80" s="132"/>
      <c r="E80" s="58">
        <v>1997289641</v>
      </c>
      <c r="F80" s="54">
        <v>406.64577464688716</v>
      </c>
      <c r="G80" s="133"/>
      <c r="H80" s="133"/>
      <c r="I80" s="134">
        <v>43.58</v>
      </c>
      <c r="J80" s="135" t="s">
        <v>130</v>
      </c>
      <c r="K80" s="136"/>
      <c r="L80" s="136"/>
      <c r="M80" s="137"/>
    </row>
    <row r="81" spans="1:13" ht="12.75" hidden="1" x14ac:dyDescent="0.2">
      <c r="A81" s="130">
        <v>44638</v>
      </c>
      <c r="B81" s="131">
        <v>0.375</v>
      </c>
      <c r="C81" s="58">
        <v>403</v>
      </c>
      <c r="D81" s="132"/>
      <c r="E81" s="58">
        <v>1997967079</v>
      </c>
      <c r="F81" s="54">
        <v>438.47119741100323</v>
      </c>
      <c r="G81" s="133"/>
      <c r="H81" s="133"/>
      <c r="I81" s="134">
        <v>43.59</v>
      </c>
      <c r="J81" s="135" t="s">
        <v>130</v>
      </c>
      <c r="K81" s="136"/>
      <c r="L81" s="136"/>
      <c r="M81" s="137"/>
    </row>
    <row r="82" spans="1:13" ht="12.75" hidden="1" x14ac:dyDescent="0.2">
      <c r="A82" s="130">
        <v>44639</v>
      </c>
      <c r="B82" s="131">
        <v>0.29166666666666669</v>
      </c>
      <c r="C82" s="58">
        <v>398</v>
      </c>
      <c r="D82" s="132"/>
      <c r="E82" s="58">
        <v>1998432829</v>
      </c>
      <c r="F82" s="54">
        <v>352.84090909184266</v>
      </c>
      <c r="G82" s="133"/>
      <c r="H82" s="133"/>
      <c r="I82" s="134">
        <v>43.59</v>
      </c>
      <c r="J82" s="135" t="s">
        <v>130</v>
      </c>
      <c r="K82" s="136"/>
      <c r="L82" s="136"/>
      <c r="M82" s="137"/>
    </row>
    <row r="83" spans="1:13" ht="12.75" hidden="1" x14ac:dyDescent="0.2">
      <c r="A83" s="130">
        <v>44640</v>
      </c>
      <c r="B83" s="131">
        <v>0.29166666666666669</v>
      </c>
      <c r="C83" s="58">
        <v>416</v>
      </c>
      <c r="D83" s="132"/>
      <c r="E83" s="58">
        <v>1999033891</v>
      </c>
      <c r="F83" s="54">
        <v>417.40416666767902</v>
      </c>
      <c r="G83" s="133"/>
      <c r="H83" s="133"/>
      <c r="I83" s="134">
        <v>43.43</v>
      </c>
      <c r="J83" s="135" t="s">
        <v>130</v>
      </c>
      <c r="K83" s="136"/>
      <c r="L83" s="136"/>
      <c r="M83" s="137"/>
    </row>
    <row r="84" spans="1:13" ht="12.75" hidden="1" x14ac:dyDescent="0.2">
      <c r="A84" s="130">
        <v>44641</v>
      </c>
      <c r="B84" s="131">
        <v>0.3125</v>
      </c>
      <c r="C84" s="58">
        <v>407</v>
      </c>
      <c r="D84" s="132"/>
      <c r="E84" s="58">
        <v>1999615641</v>
      </c>
      <c r="F84" s="54">
        <v>395.74829931972789</v>
      </c>
      <c r="G84" s="133"/>
      <c r="H84" s="133"/>
      <c r="I84" s="134">
        <v>43.62</v>
      </c>
      <c r="J84" s="135" t="s">
        <v>130</v>
      </c>
      <c r="K84" s="136"/>
      <c r="L84" s="136"/>
      <c r="M84" s="137"/>
    </row>
    <row r="85" spans="1:13" ht="12.75" hidden="1" x14ac:dyDescent="0.2">
      <c r="A85" s="130">
        <v>44642</v>
      </c>
      <c r="B85" s="131">
        <v>0.3125</v>
      </c>
      <c r="C85" s="58">
        <v>398</v>
      </c>
      <c r="D85" s="132"/>
      <c r="E85" s="58">
        <v>2000197704</v>
      </c>
      <c r="F85" s="54">
        <v>404.21041666666667</v>
      </c>
      <c r="G85" s="133"/>
      <c r="H85" s="133"/>
      <c r="I85" s="134">
        <v>43.58</v>
      </c>
      <c r="J85" s="135" t="s">
        <v>130</v>
      </c>
      <c r="K85" s="136"/>
      <c r="L85" s="136"/>
      <c r="M85" s="137"/>
    </row>
    <row r="86" spans="1:13" ht="12.75" hidden="1" x14ac:dyDescent="0.2">
      <c r="A86" s="130">
        <v>44643</v>
      </c>
      <c r="B86" s="131">
        <v>0.29166666666666669</v>
      </c>
      <c r="C86" s="58">
        <v>399</v>
      </c>
      <c r="D86" s="132"/>
      <c r="E86" s="58">
        <v>2000760016</v>
      </c>
      <c r="F86" s="54">
        <v>398.80283688042044</v>
      </c>
      <c r="G86" s="133"/>
      <c r="H86" s="133"/>
      <c r="I86" s="134">
        <v>43.58</v>
      </c>
      <c r="J86" s="135" t="s">
        <v>130</v>
      </c>
      <c r="K86" s="136"/>
      <c r="L86" s="136"/>
      <c r="M86" s="137"/>
    </row>
    <row r="87" spans="1:13" ht="12.75" hidden="1" x14ac:dyDescent="0.2">
      <c r="A87" s="130">
        <v>44644</v>
      </c>
      <c r="B87" s="131">
        <v>0.33333333333333331</v>
      </c>
      <c r="C87" s="58">
        <v>392</v>
      </c>
      <c r="D87" s="132"/>
      <c r="E87" s="58">
        <v>2001359016</v>
      </c>
      <c r="F87" s="54">
        <v>399.33333333240358</v>
      </c>
      <c r="G87" s="133"/>
      <c r="H87" s="133"/>
      <c r="I87" s="134">
        <v>43.44</v>
      </c>
      <c r="J87" s="135" t="s">
        <v>130</v>
      </c>
      <c r="K87" s="136"/>
      <c r="L87" s="136"/>
      <c r="M87" s="137"/>
    </row>
    <row r="88" spans="1:13" ht="12.75" hidden="1" x14ac:dyDescent="0.2">
      <c r="A88" s="130">
        <v>44645</v>
      </c>
      <c r="B88" s="131">
        <v>0.3125</v>
      </c>
      <c r="C88" s="58">
        <v>396</v>
      </c>
      <c r="D88" s="132"/>
      <c r="E88" s="58">
        <v>2001917516</v>
      </c>
      <c r="F88" s="54">
        <v>396.09929078014187</v>
      </c>
      <c r="G88" s="133"/>
      <c r="H88" s="133"/>
      <c r="I88" s="134">
        <v>43.63</v>
      </c>
      <c r="J88" s="135" t="s">
        <v>130</v>
      </c>
      <c r="K88" s="136"/>
      <c r="L88" s="136"/>
      <c r="M88" s="137"/>
    </row>
    <row r="89" spans="1:13" ht="12.75" hidden="1" x14ac:dyDescent="0.2">
      <c r="A89" s="130">
        <v>44646</v>
      </c>
      <c r="B89" s="131">
        <v>0.31944444444444448</v>
      </c>
      <c r="C89" s="58">
        <v>397</v>
      </c>
      <c r="D89" s="132"/>
      <c r="E89" s="58">
        <v>2002492641</v>
      </c>
      <c r="F89" s="54">
        <v>396.6379310341643</v>
      </c>
      <c r="G89" s="133"/>
      <c r="H89" s="133"/>
      <c r="I89" s="134">
        <v>43.63</v>
      </c>
      <c r="J89" s="135" t="s">
        <v>130</v>
      </c>
      <c r="K89" s="136"/>
      <c r="L89" s="136"/>
      <c r="M89" s="137"/>
    </row>
    <row r="90" spans="1:13" ht="12.75" hidden="1" x14ac:dyDescent="0.2">
      <c r="A90" s="130">
        <v>44647</v>
      </c>
      <c r="B90" s="131">
        <v>0.33333333333333331</v>
      </c>
      <c r="C90" s="58">
        <v>398</v>
      </c>
      <c r="D90" s="132"/>
      <c r="E90" s="58">
        <v>2003072391</v>
      </c>
      <c r="F90" s="54">
        <v>397.08904109494051</v>
      </c>
      <c r="G90" s="133"/>
      <c r="H90" s="133"/>
      <c r="I90" s="134">
        <v>43.62</v>
      </c>
      <c r="J90" s="135" t="s">
        <v>130</v>
      </c>
      <c r="K90" s="136"/>
      <c r="L90" s="136"/>
      <c r="M90" s="137"/>
    </row>
    <row r="91" spans="1:13" ht="12.75" hidden="1" x14ac:dyDescent="0.2">
      <c r="A91" s="130">
        <v>44648</v>
      </c>
      <c r="B91" s="131">
        <v>0.36458333333333331</v>
      </c>
      <c r="C91" s="58">
        <v>394</v>
      </c>
      <c r="D91" s="132"/>
      <c r="E91" s="58">
        <v>2003660141</v>
      </c>
      <c r="F91" s="54">
        <v>395.79124579031497</v>
      </c>
      <c r="G91" s="133"/>
      <c r="H91" s="133"/>
      <c r="I91" s="134">
        <v>43.58</v>
      </c>
      <c r="J91" s="135" t="s">
        <v>130</v>
      </c>
      <c r="K91" s="136"/>
      <c r="L91" s="136"/>
      <c r="M91" s="137"/>
    </row>
    <row r="92" spans="1:13" ht="12.75" hidden="1" x14ac:dyDescent="0.2">
      <c r="A92" s="130">
        <v>44649</v>
      </c>
      <c r="B92" s="131">
        <v>0.30902777777777779</v>
      </c>
      <c r="C92" s="58">
        <v>394</v>
      </c>
      <c r="D92" s="132"/>
      <c r="E92" s="58">
        <v>2004199454</v>
      </c>
      <c r="F92" s="54">
        <v>396.55367646923042</v>
      </c>
      <c r="G92" s="133"/>
      <c r="H92" s="133"/>
      <c r="I92" s="134">
        <v>43.63</v>
      </c>
      <c r="J92" s="135" t="s">
        <v>130</v>
      </c>
      <c r="K92" s="136"/>
      <c r="L92" s="136"/>
      <c r="M92" s="137"/>
    </row>
    <row r="93" spans="1:13" ht="12.75" hidden="1" x14ac:dyDescent="0.2">
      <c r="A93" s="130">
        <v>44650</v>
      </c>
      <c r="B93" s="131">
        <v>0.3576388888888889</v>
      </c>
      <c r="C93" s="58">
        <v>397</v>
      </c>
      <c r="D93" s="132"/>
      <c r="E93" s="58">
        <v>2004796766</v>
      </c>
      <c r="F93" s="54">
        <v>395.57086092654231</v>
      </c>
      <c r="G93" s="133"/>
      <c r="H93" s="133"/>
      <c r="I93" s="134">
        <v>43.63</v>
      </c>
      <c r="J93" s="135" t="s">
        <v>130</v>
      </c>
      <c r="K93" s="136"/>
      <c r="L93" s="136"/>
      <c r="M93" s="137"/>
    </row>
    <row r="94" spans="1:13" ht="12.75" hidden="1" x14ac:dyDescent="0.2">
      <c r="A94" s="130">
        <v>44651</v>
      </c>
      <c r="B94" s="131">
        <v>0.35069444444444442</v>
      </c>
      <c r="C94" s="58">
        <v>398</v>
      </c>
      <c r="D94" s="132"/>
      <c r="E94" s="58">
        <v>2005364641</v>
      </c>
      <c r="F94" s="54">
        <v>397.11538461506132</v>
      </c>
      <c r="G94" s="133"/>
      <c r="H94" s="133"/>
      <c r="I94" s="134">
        <v>43.58</v>
      </c>
      <c r="J94" s="135" t="s">
        <v>130</v>
      </c>
      <c r="K94" s="136"/>
      <c r="L94" s="136"/>
      <c r="M94" s="137"/>
    </row>
    <row r="95" spans="1:13" ht="12.75" hidden="1" x14ac:dyDescent="0.2">
      <c r="A95" s="130">
        <v>44652</v>
      </c>
      <c r="B95" s="131">
        <v>0.29166666666666669</v>
      </c>
      <c r="C95" s="58">
        <v>180</v>
      </c>
      <c r="D95" s="132"/>
      <c r="E95" s="58">
        <v>2005901329</v>
      </c>
      <c r="F95" s="54">
        <v>396.07970479806886</v>
      </c>
      <c r="G95" s="133"/>
      <c r="H95" s="133"/>
      <c r="I95" s="134">
        <v>43.63</v>
      </c>
      <c r="J95" s="135" t="s">
        <v>130</v>
      </c>
      <c r="K95" s="136"/>
      <c r="L95" s="136"/>
      <c r="M95" s="137"/>
    </row>
    <row r="96" spans="1:13" ht="12.75" hidden="1" x14ac:dyDescent="0.2">
      <c r="A96" s="130">
        <v>44653</v>
      </c>
      <c r="B96" s="131">
        <v>0.34027777777777773</v>
      </c>
      <c r="C96" s="58">
        <v>178</v>
      </c>
      <c r="D96" s="132"/>
      <c r="E96" s="58">
        <v>2006498641</v>
      </c>
      <c r="F96" s="54">
        <v>395.57086092593244</v>
      </c>
      <c r="G96" s="133"/>
      <c r="H96" s="133"/>
      <c r="I96" s="134">
        <v>43.65</v>
      </c>
      <c r="J96" s="135" t="s">
        <v>130</v>
      </c>
      <c r="K96" s="136"/>
      <c r="L96" s="136"/>
      <c r="M96" s="137"/>
    </row>
    <row r="97" spans="1:13" ht="12.75" hidden="1" x14ac:dyDescent="0.2">
      <c r="A97" s="130">
        <v>44654</v>
      </c>
      <c r="B97" s="131">
        <v>0.3263888888888889</v>
      </c>
      <c r="C97" s="58">
        <v>180</v>
      </c>
      <c r="D97" s="132"/>
      <c r="E97" s="58">
        <v>2007060516</v>
      </c>
      <c r="F97" s="54">
        <v>395.68661971766102</v>
      </c>
      <c r="G97" s="133"/>
      <c r="H97" s="133"/>
      <c r="I97" s="134">
        <v>43.63</v>
      </c>
      <c r="J97" s="135" t="s">
        <v>130</v>
      </c>
      <c r="K97" s="136"/>
      <c r="L97" s="136"/>
      <c r="M97" s="137"/>
    </row>
    <row r="98" spans="1:13" ht="12.75" hidden="1" x14ac:dyDescent="0.2">
      <c r="A98" s="130">
        <v>44655</v>
      </c>
      <c r="B98" s="131">
        <v>0.30555555555555552</v>
      </c>
      <c r="C98" s="58">
        <v>180</v>
      </c>
      <c r="D98" s="132"/>
      <c r="E98" s="58">
        <v>2007609704</v>
      </c>
      <c r="F98" s="54">
        <v>389.4950354613145</v>
      </c>
      <c r="G98" s="133"/>
      <c r="H98" s="133"/>
      <c r="I98" s="134">
        <v>43.59</v>
      </c>
      <c r="J98" s="135" t="s">
        <v>130</v>
      </c>
      <c r="K98" s="136"/>
      <c r="L98" s="136"/>
      <c r="M98" s="137"/>
    </row>
    <row r="99" spans="1:13" ht="12.75" hidden="1" x14ac:dyDescent="0.2">
      <c r="A99" s="130">
        <v>44656</v>
      </c>
      <c r="B99" s="131">
        <v>0.34375</v>
      </c>
      <c r="C99" s="58">
        <v>182</v>
      </c>
      <c r="D99" s="132"/>
      <c r="E99" s="58">
        <v>2008211704</v>
      </c>
      <c r="F99" s="54">
        <v>402.67558528428094</v>
      </c>
      <c r="G99" s="133"/>
      <c r="H99" s="133"/>
      <c r="I99" s="134">
        <v>43.57</v>
      </c>
      <c r="J99" s="135" t="s">
        <v>130</v>
      </c>
      <c r="K99" s="136"/>
      <c r="L99" s="136"/>
      <c r="M99" s="137"/>
    </row>
    <row r="100" spans="1:13" ht="38.25" hidden="1" x14ac:dyDescent="0.2">
      <c r="A100" s="130">
        <v>44657</v>
      </c>
      <c r="B100" s="131">
        <v>0.3576388888888889</v>
      </c>
      <c r="C100" s="58">
        <v>182</v>
      </c>
      <c r="D100" s="132"/>
      <c r="E100" s="58">
        <v>2008801391</v>
      </c>
      <c r="F100" s="54">
        <v>403.89520547880795</v>
      </c>
      <c r="G100" s="133"/>
      <c r="H100" s="133"/>
      <c r="I100" s="134">
        <v>43.58</v>
      </c>
      <c r="J100" s="135" t="s">
        <v>623</v>
      </c>
      <c r="K100" s="136"/>
      <c r="L100" s="136"/>
      <c r="M100" s="137"/>
    </row>
    <row r="101" spans="1:13" ht="25.5" hidden="1" x14ac:dyDescent="0.2">
      <c r="A101" s="130">
        <v>44658</v>
      </c>
      <c r="B101" s="131">
        <v>0.30902777777777779</v>
      </c>
      <c r="C101" s="58">
        <v>195</v>
      </c>
      <c r="D101" s="132"/>
      <c r="E101" s="58">
        <v>2009213954</v>
      </c>
      <c r="F101" s="54">
        <v>301.14087591138519</v>
      </c>
      <c r="G101" s="133"/>
      <c r="H101" s="133"/>
      <c r="I101" s="134">
        <v>50.92</v>
      </c>
      <c r="J101" s="135" t="s">
        <v>624</v>
      </c>
      <c r="K101" s="136"/>
      <c r="L101" s="136"/>
      <c r="M101" s="137"/>
    </row>
    <row r="102" spans="1:13" ht="12.75" hidden="1" x14ac:dyDescent="0.2">
      <c r="A102" s="130">
        <v>44659</v>
      </c>
      <c r="B102" s="131">
        <v>0.32291666666666669</v>
      </c>
      <c r="C102" s="58">
        <v>195</v>
      </c>
      <c r="D102" s="132"/>
      <c r="E102" s="58">
        <v>2009744266</v>
      </c>
      <c r="F102" s="54">
        <v>363.22739726114281</v>
      </c>
      <c r="G102" s="133"/>
      <c r="H102" s="133"/>
      <c r="I102" s="134">
        <v>43.6</v>
      </c>
      <c r="J102" s="135" t="s">
        <v>130</v>
      </c>
      <c r="K102" s="136"/>
      <c r="L102" s="136"/>
      <c r="M102" s="137"/>
    </row>
    <row r="103" spans="1:13" ht="12.75" hidden="1" x14ac:dyDescent="0.2">
      <c r="A103" s="130">
        <v>44660</v>
      </c>
      <c r="B103" s="131">
        <v>0.40625</v>
      </c>
      <c r="C103" s="58">
        <v>192</v>
      </c>
      <c r="D103" s="132"/>
      <c r="E103" s="58">
        <v>2010411891</v>
      </c>
      <c r="F103" s="54">
        <v>427.96474358974359</v>
      </c>
      <c r="G103" s="133"/>
      <c r="H103" s="133"/>
      <c r="I103" s="134">
        <v>43.6</v>
      </c>
      <c r="J103" s="135" t="s">
        <v>130</v>
      </c>
      <c r="K103" s="136"/>
      <c r="L103" s="136"/>
      <c r="M103" s="137"/>
    </row>
    <row r="104" spans="1:13" ht="12.75" hidden="1" x14ac:dyDescent="0.2">
      <c r="A104" s="130">
        <v>44661</v>
      </c>
      <c r="B104" s="131">
        <v>0.38541666666666669</v>
      </c>
      <c r="C104" s="58">
        <v>192</v>
      </c>
      <c r="D104" s="132"/>
      <c r="E104" s="58">
        <v>2011015954</v>
      </c>
      <c r="F104" s="54">
        <v>428.41347517836613</v>
      </c>
      <c r="G104" s="133"/>
      <c r="H104" s="133"/>
      <c r="I104" s="134">
        <v>43.65</v>
      </c>
      <c r="J104" s="135" t="s">
        <v>130</v>
      </c>
      <c r="K104" s="136"/>
      <c r="L104" s="136"/>
      <c r="M104" s="137"/>
    </row>
    <row r="105" spans="1:13" ht="12.75" hidden="1" x14ac:dyDescent="0.2">
      <c r="A105" s="130">
        <v>44662</v>
      </c>
      <c r="B105" s="131">
        <v>0.375</v>
      </c>
      <c r="C105" s="58">
        <v>194</v>
      </c>
      <c r="D105" s="132"/>
      <c r="E105" s="58">
        <v>2011590204</v>
      </c>
      <c r="F105" s="54">
        <v>402.98245614035091</v>
      </c>
      <c r="G105" s="133"/>
      <c r="H105" s="133"/>
      <c r="I105" s="134">
        <v>43.64</v>
      </c>
      <c r="J105" s="135" t="s">
        <v>130</v>
      </c>
      <c r="K105" s="136"/>
      <c r="L105" s="136"/>
      <c r="M105" s="137"/>
    </row>
    <row r="106" spans="1:13" ht="12.75" hidden="1" x14ac:dyDescent="0.2">
      <c r="A106" s="130">
        <v>44663</v>
      </c>
      <c r="B106" s="131">
        <v>0.30902777777777779</v>
      </c>
      <c r="C106" s="58">
        <v>190</v>
      </c>
      <c r="D106" s="132"/>
      <c r="E106" s="58">
        <v>2012189821</v>
      </c>
      <c r="F106" s="54">
        <v>445.81189590923719</v>
      </c>
      <c r="G106" s="133"/>
      <c r="H106" s="133"/>
      <c r="I106" s="134">
        <v>43.61</v>
      </c>
      <c r="J106" s="135" t="s">
        <v>130</v>
      </c>
      <c r="K106" s="136"/>
      <c r="L106" s="136"/>
      <c r="M106" s="137"/>
    </row>
    <row r="107" spans="1:13" ht="12.75" hidden="1" x14ac:dyDescent="0.2">
      <c r="A107" s="130">
        <v>44664</v>
      </c>
      <c r="B107" s="131">
        <v>0.43402777777777773</v>
      </c>
      <c r="C107" s="58">
        <v>189</v>
      </c>
      <c r="D107" s="132"/>
      <c r="E107" s="58">
        <v>2012875516</v>
      </c>
      <c r="F107" s="54">
        <v>423.2685185173018</v>
      </c>
      <c r="G107" s="133"/>
      <c r="H107" s="133"/>
      <c r="I107" s="134">
        <v>43.65</v>
      </c>
      <c r="J107" s="135" t="s">
        <v>130</v>
      </c>
      <c r="K107" s="136"/>
      <c r="L107" s="136"/>
      <c r="M107" s="137"/>
    </row>
    <row r="108" spans="1:13" ht="12.75" hidden="1" x14ac:dyDescent="0.2">
      <c r="A108" s="130">
        <v>44665</v>
      </c>
      <c r="B108" s="131">
        <v>0.3125</v>
      </c>
      <c r="C108" s="58">
        <v>189</v>
      </c>
      <c r="D108" s="132"/>
      <c r="E108" s="58">
        <v>2013408329</v>
      </c>
      <c r="F108" s="54">
        <v>421.19604743082999</v>
      </c>
      <c r="G108" s="133"/>
      <c r="H108" s="133"/>
      <c r="I108" s="134">
        <v>43.64</v>
      </c>
      <c r="J108" s="135" t="s">
        <v>130</v>
      </c>
      <c r="K108" s="136"/>
      <c r="L108" s="136"/>
      <c r="M108" s="137"/>
    </row>
    <row r="109" spans="1:13" ht="12.75" hidden="1" x14ac:dyDescent="0.2">
      <c r="A109" s="130">
        <v>44666</v>
      </c>
      <c r="B109" s="131">
        <v>0.30555555555555552</v>
      </c>
      <c r="C109" s="58">
        <v>189</v>
      </c>
      <c r="D109" s="132"/>
      <c r="E109" s="58">
        <v>2014012329</v>
      </c>
      <c r="F109" s="54">
        <v>422.37762237796625</v>
      </c>
      <c r="G109" s="133"/>
      <c r="H109" s="133"/>
      <c r="I109" s="134">
        <v>43.64</v>
      </c>
      <c r="J109" s="135" t="s">
        <v>130</v>
      </c>
      <c r="K109" s="136"/>
      <c r="L109" s="136"/>
      <c r="M109" s="137"/>
    </row>
    <row r="110" spans="1:13" ht="12.75" hidden="1" x14ac:dyDescent="0.2">
      <c r="A110" s="130">
        <v>44667</v>
      </c>
      <c r="B110" s="131">
        <v>0.34027777777777773</v>
      </c>
      <c r="C110" s="58">
        <v>192</v>
      </c>
      <c r="D110" s="132"/>
      <c r="E110" s="58">
        <v>2014643704</v>
      </c>
      <c r="F110" s="54">
        <v>423.74161073693074</v>
      </c>
      <c r="G110" s="133"/>
      <c r="H110" s="133"/>
      <c r="I110" s="134">
        <v>43.59</v>
      </c>
      <c r="J110" s="135" t="s">
        <v>130</v>
      </c>
      <c r="K110" s="136"/>
      <c r="L110" s="136"/>
      <c r="M110" s="137"/>
    </row>
    <row r="111" spans="1:13" ht="12.75" hidden="1" x14ac:dyDescent="0.2">
      <c r="A111" s="130">
        <v>44668</v>
      </c>
      <c r="B111" s="131">
        <v>0.33680555555555558</v>
      </c>
      <c r="C111" s="58">
        <v>190</v>
      </c>
      <c r="D111" s="132"/>
      <c r="E111" s="58">
        <v>2015252766</v>
      </c>
      <c r="F111" s="54">
        <v>424.43344947769617</v>
      </c>
      <c r="G111" s="133"/>
      <c r="H111" s="133"/>
      <c r="I111" s="134">
        <v>45.17</v>
      </c>
      <c r="J111" s="135" t="s">
        <v>130</v>
      </c>
      <c r="K111" s="136"/>
      <c r="L111" s="136"/>
      <c r="M111" s="137"/>
    </row>
    <row r="112" spans="1:13" ht="12.75" hidden="1" x14ac:dyDescent="0.2">
      <c r="A112" s="130">
        <v>44669</v>
      </c>
      <c r="B112" s="131">
        <v>0.34375</v>
      </c>
      <c r="C112" s="58">
        <v>189</v>
      </c>
      <c r="D112" s="132"/>
      <c r="E112" s="58">
        <v>2015870079</v>
      </c>
      <c r="F112" s="54">
        <v>425.73310344827587</v>
      </c>
      <c r="G112" s="133"/>
      <c r="H112" s="133"/>
      <c r="I112" s="134">
        <v>43.6</v>
      </c>
      <c r="J112" s="135" t="s">
        <v>130</v>
      </c>
      <c r="K112" s="136"/>
      <c r="L112" s="136"/>
      <c r="M112" s="137"/>
    </row>
    <row r="113" spans="1:13" ht="12.75" hidden="1" x14ac:dyDescent="0.2">
      <c r="A113" s="130">
        <v>44670</v>
      </c>
      <c r="B113" s="131">
        <v>0.375</v>
      </c>
      <c r="C113" s="58">
        <v>188</v>
      </c>
      <c r="D113" s="132"/>
      <c r="E113" s="58">
        <v>2016497516</v>
      </c>
      <c r="F113" s="54">
        <v>422.51649831649831</v>
      </c>
      <c r="G113" s="133"/>
      <c r="H113" s="133"/>
      <c r="I113" s="134">
        <v>43.6</v>
      </c>
      <c r="J113" s="135" t="s">
        <v>130</v>
      </c>
      <c r="K113" s="136"/>
      <c r="L113" s="136"/>
      <c r="M113" s="137"/>
    </row>
    <row r="114" spans="1:13" ht="12.75" hidden="1" x14ac:dyDescent="0.2">
      <c r="A114" s="130">
        <v>44671</v>
      </c>
      <c r="B114" s="131">
        <v>0.36805555555555558</v>
      </c>
      <c r="C114" s="58">
        <v>187</v>
      </c>
      <c r="D114" s="132"/>
      <c r="E114" s="58">
        <v>2017096016</v>
      </c>
      <c r="F114" s="54">
        <v>418.53146853180925</v>
      </c>
      <c r="G114" s="133"/>
      <c r="H114" s="133"/>
      <c r="I114" s="134">
        <v>43.6</v>
      </c>
      <c r="J114" s="135" t="s">
        <v>130</v>
      </c>
      <c r="K114" s="136"/>
      <c r="L114" s="136"/>
      <c r="M114" s="137"/>
    </row>
    <row r="115" spans="1:13" ht="12.75" hidden="1" x14ac:dyDescent="0.2">
      <c r="A115" s="130">
        <v>44672</v>
      </c>
      <c r="B115" s="131">
        <v>0.32291666666666669</v>
      </c>
      <c r="C115" s="58">
        <v>186</v>
      </c>
      <c r="D115" s="132"/>
      <c r="E115" s="58">
        <v>2017666766</v>
      </c>
      <c r="F115" s="54">
        <v>415.0909090919634</v>
      </c>
      <c r="G115" s="133"/>
      <c r="H115" s="133"/>
      <c r="I115" s="134">
        <v>43.6</v>
      </c>
      <c r="J115" s="135" t="s">
        <v>130</v>
      </c>
      <c r="K115" s="136"/>
      <c r="L115" s="136"/>
      <c r="M115" s="137"/>
    </row>
    <row r="116" spans="1:13" ht="12.75" hidden="1" x14ac:dyDescent="0.2">
      <c r="A116" s="130">
        <v>44673</v>
      </c>
      <c r="B116" s="131">
        <v>0.31944444444444448</v>
      </c>
      <c r="C116" s="58">
        <v>187</v>
      </c>
      <c r="D116" s="132"/>
      <c r="E116" s="58">
        <v>2018269016</v>
      </c>
      <c r="F116" s="54">
        <v>419.68641114948531</v>
      </c>
      <c r="G116" s="133"/>
      <c r="H116" s="133"/>
      <c r="I116" s="134">
        <v>43.6</v>
      </c>
      <c r="J116" s="135" t="s">
        <v>130</v>
      </c>
      <c r="K116" s="136"/>
      <c r="L116" s="136"/>
      <c r="M116" s="137"/>
    </row>
    <row r="117" spans="1:13" ht="12.75" hidden="1" x14ac:dyDescent="0.2">
      <c r="A117" s="130">
        <v>44674</v>
      </c>
      <c r="B117" s="131">
        <v>0.33333333333333331</v>
      </c>
      <c r="C117" s="58">
        <v>185</v>
      </c>
      <c r="D117" s="132"/>
      <c r="E117" s="58">
        <v>2018879266</v>
      </c>
      <c r="F117" s="54">
        <v>417.97945205379466</v>
      </c>
      <c r="G117" s="133"/>
      <c r="H117" s="133"/>
      <c r="I117" s="134">
        <v>43.61</v>
      </c>
      <c r="J117" s="135" t="s">
        <v>130</v>
      </c>
      <c r="K117" s="136"/>
      <c r="L117" s="136"/>
      <c r="M117" s="137"/>
    </row>
    <row r="118" spans="1:13" ht="12.75" hidden="1" x14ac:dyDescent="0.2">
      <c r="A118" s="130">
        <v>44675</v>
      </c>
      <c r="B118" s="131">
        <v>0.3576388888888889</v>
      </c>
      <c r="C118" s="58">
        <v>185</v>
      </c>
      <c r="D118" s="132"/>
      <c r="E118" s="58">
        <v>2019494204</v>
      </c>
      <c r="F118" s="54">
        <v>416.90711864340972</v>
      </c>
      <c r="G118" s="133"/>
      <c r="H118" s="133"/>
      <c r="I118" s="134">
        <v>43.6</v>
      </c>
      <c r="J118" s="135" t="s">
        <v>130</v>
      </c>
      <c r="K118" s="136"/>
      <c r="L118" s="136"/>
      <c r="M118" s="137"/>
    </row>
    <row r="119" spans="1:13" ht="12.75" hidden="1" x14ac:dyDescent="0.2">
      <c r="A119" s="130">
        <v>44676</v>
      </c>
      <c r="B119" s="131">
        <v>0.31944444444444448</v>
      </c>
      <c r="C119" s="58">
        <v>186</v>
      </c>
      <c r="D119" s="132"/>
      <c r="E119" s="58">
        <v>2020069204</v>
      </c>
      <c r="F119" s="54">
        <v>415.16245487329724</v>
      </c>
      <c r="G119" s="133"/>
      <c r="H119" s="133"/>
      <c r="I119" s="134">
        <v>43.67</v>
      </c>
      <c r="J119" s="135" t="s">
        <v>130</v>
      </c>
      <c r="K119" s="136"/>
      <c r="L119" s="136"/>
      <c r="M119" s="137"/>
    </row>
    <row r="120" spans="1:13" ht="12.75" hidden="1" x14ac:dyDescent="0.2">
      <c r="A120" s="130">
        <v>44677</v>
      </c>
      <c r="B120" s="131">
        <v>0.375</v>
      </c>
      <c r="C120" s="58">
        <v>184</v>
      </c>
      <c r="D120" s="132"/>
      <c r="E120" s="58">
        <v>2020670954</v>
      </c>
      <c r="F120" s="54">
        <v>395.88815789473682</v>
      </c>
      <c r="G120" s="133"/>
      <c r="H120" s="133"/>
      <c r="I120" s="134">
        <v>43.6</v>
      </c>
      <c r="J120" s="135" t="s">
        <v>130</v>
      </c>
      <c r="K120" s="136"/>
      <c r="L120" s="136"/>
      <c r="M120" s="137"/>
    </row>
    <row r="121" spans="1:13" ht="12.75" hidden="1" x14ac:dyDescent="0.2">
      <c r="A121" s="130">
        <v>44678</v>
      </c>
      <c r="B121" s="131">
        <v>0.3576388888888889</v>
      </c>
      <c r="C121" s="58">
        <v>185</v>
      </c>
      <c r="D121" s="132"/>
      <c r="E121" s="58">
        <v>2021261204</v>
      </c>
      <c r="F121" s="54">
        <v>417.13780918659279</v>
      </c>
      <c r="G121" s="133"/>
      <c r="H121" s="133"/>
      <c r="I121" s="134">
        <v>43.62</v>
      </c>
      <c r="J121" s="135" t="s">
        <v>130</v>
      </c>
      <c r="K121" s="136"/>
      <c r="L121" s="136"/>
      <c r="M121" s="137"/>
    </row>
    <row r="122" spans="1:13" ht="12.75" hidden="1" x14ac:dyDescent="0.2">
      <c r="A122" s="130">
        <v>44679</v>
      </c>
      <c r="B122" s="131">
        <v>0.39930555555555558</v>
      </c>
      <c r="C122" s="58">
        <v>188</v>
      </c>
      <c r="D122" s="132"/>
      <c r="E122" s="58">
        <v>2021919266</v>
      </c>
      <c r="F122" s="54">
        <v>438.70800000034046</v>
      </c>
      <c r="G122" s="133"/>
      <c r="H122" s="133"/>
      <c r="I122" s="134">
        <v>51.33</v>
      </c>
      <c r="J122" s="135" t="s">
        <v>130</v>
      </c>
      <c r="K122" s="136"/>
      <c r="L122" s="136"/>
      <c r="M122" s="137"/>
    </row>
    <row r="123" spans="1:13" ht="12.75" hidden="1" x14ac:dyDescent="0.2">
      <c r="A123" s="130">
        <v>44680</v>
      </c>
      <c r="B123" s="131">
        <v>0.44444444444444442</v>
      </c>
      <c r="C123" s="58">
        <v>188</v>
      </c>
      <c r="D123" s="132"/>
      <c r="E123" s="58">
        <v>2022550704</v>
      </c>
      <c r="F123" s="54">
        <v>419.5601328900409</v>
      </c>
      <c r="G123" s="133"/>
      <c r="H123" s="133"/>
      <c r="I123" s="134">
        <v>56.6</v>
      </c>
      <c r="J123" s="135" t="s">
        <v>130</v>
      </c>
      <c r="K123" s="136"/>
      <c r="L123" s="136"/>
      <c r="M123" s="137"/>
    </row>
    <row r="124" spans="1:13" ht="12.75" hidden="1" x14ac:dyDescent="0.2">
      <c r="A124" s="130">
        <v>44681</v>
      </c>
      <c r="B124" s="131">
        <v>0.29166666666666669</v>
      </c>
      <c r="C124" s="58">
        <v>189</v>
      </c>
      <c r="D124" s="132"/>
      <c r="E124" s="58">
        <v>2023057329</v>
      </c>
      <c r="F124" s="54">
        <v>415.26639344381169</v>
      </c>
      <c r="G124" s="133"/>
      <c r="H124" s="133"/>
      <c r="I124" s="134">
        <v>51.89</v>
      </c>
      <c r="J124" s="135" t="s">
        <v>130</v>
      </c>
      <c r="K124" s="136"/>
      <c r="L124" s="136"/>
      <c r="M124" s="137"/>
    </row>
    <row r="125" spans="1:13" ht="12.75" hidden="1" x14ac:dyDescent="0.2">
      <c r="A125" s="130">
        <v>44682</v>
      </c>
      <c r="B125" s="131">
        <v>0.35416666666666669</v>
      </c>
      <c r="C125" s="58">
        <v>186</v>
      </c>
      <c r="D125" s="132"/>
      <c r="E125" s="58">
        <v>2023696891</v>
      </c>
      <c r="F125" s="54">
        <v>418.01437908592152</v>
      </c>
      <c r="G125" s="133"/>
      <c r="H125" s="133"/>
      <c r="I125" s="134">
        <v>47.7</v>
      </c>
      <c r="J125" s="135" t="s">
        <v>130</v>
      </c>
      <c r="K125" s="136"/>
      <c r="L125" s="136"/>
      <c r="M125" s="137"/>
    </row>
    <row r="126" spans="1:13" ht="12.75" hidden="1" x14ac:dyDescent="0.2">
      <c r="A126" s="130">
        <v>44683</v>
      </c>
      <c r="B126" s="131">
        <v>0.33333333333333331</v>
      </c>
      <c r="C126" s="58">
        <v>187</v>
      </c>
      <c r="D126" s="132"/>
      <c r="E126" s="58">
        <v>2024285516</v>
      </c>
      <c r="F126" s="54">
        <v>417.46453900605815</v>
      </c>
      <c r="G126" s="133"/>
      <c r="H126" s="133"/>
      <c r="I126" s="134">
        <v>45.8</v>
      </c>
      <c r="J126" s="135" t="s">
        <v>130</v>
      </c>
      <c r="K126" s="136"/>
      <c r="L126" s="136"/>
      <c r="M126" s="137"/>
    </row>
    <row r="127" spans="1:13" ht="12.75" hidden="1" x14ac:dyDescent="0.2">
      <c r="A127" s="130">
        <v>44684</v>
      </c>
      <c r="B127" s="131">
        <v>0.34027777777777773</v>
      </c>
      <c r="C127" s="58">
        <v>186</v>
      </c>
      <c r="D127" s="132"/>
      <c r="E127" s="58">
        <v>2024890641</v>
      </c>
      <c r="F127" s="54">
        <v>417.32758620555632</v>
      </c>
      <c r="G127" s="133"/>
      <c r="H127" s="133"/>
      <c r="I127" s="134">
        <v>44.87</v>
      </c>
      <c r="J127" s="135" t="s">
        <v>130</v>
      </c>
      <c r="K127" s="136"/>
      <c r="L127" s="136"/>
      <c r="M127" s="137"/>
    </row>
    <row r="128" spans="1:13" ht="12.75" hidden="1" x14ac:dyDescent="0.2">
      <c r="A128" s="130">
        <v>44685</v>
      </c>
      <c r="B128" s="131">
        <v>0.3923611111111111</v>
      </c>
      <c r="C128" s="58">
        <v>187</v>
      </c>
      <c r="D128" s="132"/>
      <c r="E128" s="58">
        <v>2025517141</v>
      </c>
      <c r="F128" s="54">
        <v>413.53135313594902</v>
      </c>
      <c r="G128" s="133"/>
      <c r="H128" s="133"/>
      <c r="I128" s="134">
        <v>44.15</v>
      </c>
      <c r="J128" s="135" t="s">
        <v>130</v>
      </c>
      <c r="K128" s="136"/>
      <c r="L128" s="136"/>
      <c r="M128" s="137"/>
    </row>
    <row r="129" spans="1:13" ht="12.75" hidden="1" x14ac:dyDescent="0.2">
      <c r="A129" s="130">
        <v>44686</v>
      </c>
      <c r="B129" s="131">
        <v>0.30555555555555552</v>
      </c>
      <c r="C129" s="58">
        <v>186</v>
      </c>
      <c r="D129" s="132"/>
      <c r="E129" s="58">
        <v>2026065204</v>
      </c>
      <c r="F129" s="54">
        <v>416.77794676842979</v>
      </c>
      <c r="G129" s="133"/>
      <c r="H129" s="133"/>
      <c r="I129" s="134">
        <v>43.92</v>
      </c>
      <c r="J129" s="135" t="s">
        <v>130</v>
      </c>
      <c r="K129" s="136"/>
      <c r="L129" s="136"/>
      <c r="M129" s="137"/>
    </row>
    <row r="130" spans="1:13" ht="12.75" hidden="1" x14ac:dyDescent="0.2">
      <c r="A130" s="130">
        <v>44687</v>
      </c>
      <c r="B130" s="131">
        <v>0.3263888888888889</v>
      </c>
      <c r="C130" s="58">
        <v>186</v>
      </c>
      <c r="D130" s="132"/>
      <c r="E130" s="58">
        <v>2026668391</v>
      </c>
      <c r="F130" s="54">
        <v>410.33129251635688</v>
      </c>
      <c r="G130" s="133"/>
      <c r="H130" s="133"/>
      <c r="I130" s="134">
        <v>43.67</v>
      </c>
      <c r="J130" s="135" t="s">
        <v>130</v>
      </c>
      <c r="K130" s="136"/>
      <c r="L130" s="136"/>
      <c r="M130" s="137"/>
    </row>
    <row r="131" spans="1:13" ht="12.75" hidden="1" x14ac:dyDescent="0.2">
      <c r="A131" s="130">
        <v>44688</v>
      </c>
      <c r="B131" s="131">
        <v>0.2986111111111111</v>
      </c>
      <c r="C131" s="58">
        <v>185</v>
      </c>
      <c r="D131" s="132"/>
      <c r="E131" s="58">
        <v>2027243516</v>
      </c>
      <c r="F131" s="54">
        <v>410.80357142925465</v>
      </c>
      <c r="G131" s="133"/>
      <c r="H131" s="133"/>
      <c r="I131" s="134">
        <v>43.91</v>
      </c>
      <c r="J131" s="135" t="s">
        <v>130</v>
      </c>
      <c r="K131" s="136"/>
      <c r="L131" s="136"/>
      <c r="M131" s="137"/>
    </row>
    <row r="132" spans="1:13" ht="12.75" hidden="1" x14ac:dyDescent="0.2">
      <c r="A132" s="130">
        <v>44689</v>
      </c>
      <c r="B132" s="131">
        <v>0.2951388888888889</v>
      </c>
      <c r="C132" s="58">
        <v>187</v>
      </c>
      <c r="D132" s="132"/>
      <c r="E132" s="58">
        <v>2027834204</v>
      </c>
      <c r="F132" s="54">
        <v>411.62926829201507</v>
      </c>
      <c r="G132" s="133"/>
      <c r="H132" s="133"/>
      <c r="I132" s="134">
        <v>49.54</v>
      </c>
      <c r="J132" s="135" t="s">
        <v>130</v>
      </c>
      <c r="K132" s="136"/>
      <c r="L132" s="136"/>
      <c r="M132" s="137"/>
    </row>
    <row r="133" spans="1:13" ht="12.75" hidden="1" x14ac:dyDescent="0.2">
      <c r="A133" s="130">
        <v>44690</v>
      </c>
      <c r="B133" s="131">
        <v>0.3125</v>
      </c>
      <c r="C133" s="58">
        <v>187</v>
      </c>
      <c r="D133" s="132"/>
      <c r="E133" s="58">
        <v>2028440141</v>
      </c>
      <c r="F133" s="54">
        <v>413.6088737201365</v>
      </c>
      <c r="G133" s="133"/>
      <c r="H133" s="133"/>
      <c r="I133" s="134">
        <v>51.19</v>
      </c>
      <c r="J133" s="135" t="s">
        <v>130</v>
      </c>
      <c r="K133" s="136"/>
      <c r="L133" s="136"/>
      <c r="M133" s="137"/>
    </row>
    <row r="134" spans="1:13" ht="12.75" hidden="1" x14ac:dyDescent="0.2">
      <c r="A134" s="130">
        <v>44691</v>
      </c>
      <c r="B134" s="131">
        <v>0.31597222222222221</v>
      </c>
      <c r="C134" s="58">
        <v>185</v>
      </c>
      <c r="D134" s="132"/>
      <c r="E134" s="58">
        <v>2029035454</v>
      </c>
      <c r="F134" s="54">
        <v>411.9813148802204</v>
      </c>
      <c r="G134" s="133"/>
      <c r="H134" s="133"/>
      <c r="I134" s="134">
        <v>46.81</v>
      </c>
      <c r="J134" s="135" t="s">
        <v>130</v>
      </c>
      <c r="K134" s="136"/>
      <c r="L134" s="136"/>
      <c r="M134" s="137"/>
    </row>
    <row r="135" spans="1:13" ht="12.75" hidden="1" x14ac:dyDescent="0.2">
      <c r="A135" s="130">
        <v>44692</v>
      </c>
      <c r="B135" s="131">
        <v>0.4236111111111111</v>
      </c>
      <c r="C135" s="58">
        <v>185</v>
      </c>
      <c r="D135" s="132"/>
      <c r="E135" s="58">
        <v>2029692141</v>
      </c>
      <c r="F135" s="54">
        <v>411.71598746141609</v>
      </c>
      <c r="G135" s="133"/>
      <c r="H135" s="133"/>
      <c r="I135" s="134">
        <v>44.95</v>
      </c>
      <c r="J135" s="135" t="s">
        <v>130</v>
      </c>
      <c r="K135" s="136"/>
      <c r="L135" s="136"/>
      <c r="M135" s="137"/>
    </row>
    <row r="136" spans="1:13" ht="12.75" hidden="1" x14ac:dyDescent="0.2">
      <c r="A136" s="130">
        <v>44693</v>
      </c>
      <c r="B136" s="131">
        <v>0.33680555555555558</v>
      </c>
      <c r="C136" s="58">
        <v>186</v>
      </c>
      <c r="D136" s="132"/>
      <c r="E136" s="58">
        <v>2030233279</v>
      </c>
      <c r="F136" s="54">
        <v>411.51178707260766</v>
      </c>
      <c r="G136" s="133"/>
      <c r="H136" s="133"/>
      <c r="I136" s="134">
        <v>44.11</v>
      </c>
      <c r="J136" s="135" t="s">
        <v>130</v>
      </c>
      <c r="K136" s="136"/>
      <c r="L136" s="136"/>
      <c r="M136" s="137"/>
    </row>
    <row r="137" spans="1:13" ht="12.75" hidden="1" x14ac:dyDescent="0.2">
      <c r="A137" s="130">
        <v>44694</v>
      </c>
      <c r="B137" s="131">
        <v>0.30555555555555552</v>
      </c>
      <c r="C137" s="58">
        <v>186</v>
      </c>
      <c r="D137" s="132"/>
      <c r="E137" s="58">
        <v>2030804791</v>
      </c>
      <c r="F137" s="54">
        <v>409.68602150571826</v>
      </c>
      <c r="G137" s="133"/>
      <c r="H137" s="133"/>
      <c r="I137" s="134">
        <v>43.68</v>
      </c>
      <c r="J137" s="135" t="s">
        <v>130</v>
      </c>
      <c r="K137" s="136"/>
      <c r="L137" s="136"/>
      <c r="M137" s="137"/>
    </row>
    <row r="138" spans="1:13" ht="12.75" hidden="1" x14ac:dyDescent="0.2">
      <c r="A138" s="130">
        <v>44695</v>
      </c>
      <c r="B138" s="131">
        <v>0.28472222222222221</v>
      </c>
      <c r="C138" s="58">
        <v>182</v>
      </c>
      <c r="D138" s="132"/>
      <c r="E138" s="58">
        <v>2031380241</v>
      </c>
      <c r="F138" s="54">
        <v>408.12056737723435</v>
      </c>
      <c r="G138" s="133"/>
      <c r="H138" s="133"/>
      <c r="I138" s="134">
        <v>43.57</v>
      </c>
      <c r="J138" s="135" t="s">
        <v>130</v>
      </c>
      <c r="K138" s="136"/>
      <c r="L138" s="136"/>
      <c r="M138" s="137"/>
    </row>
    <row r="139" spans="1:13" ht="12.75" hidden="1" x14ac:dyDescent="0.2">
      <c r="A139" s="130">
        <v>44696</v>
      </c>
      <c r="B139" s="131">
        <v>0.375</v>
      </c>
      <c r="C139" s="58">
        <v>183</v>
      </c>
      <c r="D139" s="132"/>
      <c r="E139" s="58">
        <v>2032018916</v>
      </c>
      <c r="F139" s="54">
        <v>406.79936305732491</v>
      </c>
      <c r="G139" s="133"/>
      <c r="H139" s="133"/>
      <c r="I139" s="134">
        <v>43.62</v>
      </c>
      <c r="J139" s="135" t="s">
        <v>130</v>
      </c>
      <c r="K139" s="136"/>
      <c r="L139" s="136"/>
      <c r="M139" s="137"/>
    </row>
    <row r="140" spans="1:13" ht="12.75" hidden="1" x14ac:dyDescent="0.2">
      <c r="A140" s="130">
        <v>44697</v>
      </c>
      <c r="B140" s="131">
        <v>0.34375</v>
      </c>
      <c r="C140" s="58">
        <v>182</v>
      </c>
      <c r="D140" s="132"/>
      <c r="E140" s="58">
        <v>2032585966</v>
      </c>
      <c r="F140" s="54">
        <v>406.48745519713259</v>
      </c>
      <c r="G140" s="133"/>
      <c r="H140" s="133"/>
      <c r="I140" s="134">
        <v>43.67</v>
      </c>
      <c r="J140" s="135" t="s">
        <v>130</v>
      </c>
      <c r="K140" s="136"/>
      <c r="L140" s="136"/>
      <c r="M140" s="137"/>
    </row>
    <row r="141" spans="1:13" ht="12.75" hidden="1" x14ac:dyDescent="0.2">
      <c r="A141" s="130">
        <v>44698</v>
      </c>
      <c r="B141" s="131">
        <v>0.32291666666666669</v>
      </c>
      <c r="C141" s="58">
        <v>184</v>
      </c>
      <c r="D141" s="132"/>
      <c r="E141" s="58">
        <v>2033161966</v>
      </c>
      <c r="F141" s="54">
        <v>408.5106382988842</v>
      </c>
      <c r="G141" s="133"/>
      <c r="H141" s="133"/>
      <c r="I141" s="134">
        <v>54.44</v>
      </c>
      <c r="J141" s="135" t="s">
        <v>130</v>
      </c>
      <c r="K141" s="136"/>
      <c r="L141" s="136"/>
      <c r="M141" s="137"/>
    </row>
    <row r="142" spans="1:13" ht="12.75" hidden="1" x14ac:dyDescent="0.2">
      <c r="A142" s="130">
        <v>44699</v>
      </c>
      <c r="B142" s="131">
        <v>0.33680555555555558</v>
      </c>
      <c r="C142" s="58">
        <v>184</v>
      </c>
      <c r="D142" s="132"/>
      <c r="E142" s="58">
        <v>2033758904</v>
      </c>
      <c r="F142" s="54">
        <v>408.86164383594246</v>
      </c>
      <c r="G142" s="133"/>
      <c r="H142" s="133"/>
      <c r="I142" s="134">
        <v>48.81</v>
      </c>
      <c r="J142" s="135" t="s">
        <v>130</v>
      </c>
      <c r="K142" s="136"/>
      <c r="L142" s="136"/>
      <c r="M142" s="137"/>
    </row>
    <row r="143" spans="1:13" ht="12.75" hidden="1" x14ac:dyDescent="0.2">
      <c r="A143" s="130">
        <v>44700</v>
      </c>
      <c r="B143" s="131">
        <v>0.30208333333333331</v>
      </c>
      <c r="C143" s="58">
        <v>184</v>
      </c>
      <c r="D143" s="132"/>
      <c r="E143" s="58">
        <v>2034323341</v>
      </c>
      <c r="F143" s="54">
        <v>406.06978417164157</v>
      </c>
      <c r="G143" s="133"/>
      <c r="H143" s="133"/>
      <c r="I143" s="134">
        <v>46.91</v>
      </c>
      <c r="J143" s="135" t="s">
        <v>130</v>
      </c>
      <c r="K143" s="136"/>
      <c r="L143" s="136"/>
      <c r="M143" s="137"/>
    </row>
    <row r="144" spans="1:13" ht="12.75" hidden="1" x14ac:dyDescent="0.2">
      <c r="A144" s="130">
        <v>44701</v>
      </c>
      <c r="B144" s="131">
        <v>0.31597222222222221</v>
      </c>
      <c r="C144" s="58">
        <v>185</v>
      </c>
      <c r="D144" s="132"/>
      <c r="E144" s="58">
        <v>2034921216</v>
      </c>
      <c r="F144" s="54">
        <v>409.50342465884034</v>
      </c>
      <c r="G144" s="133"/>
      <c r="H144" s="133"/>
      <c r="I144" s="134">
        <v>49.78</v>
      </c>
      <c r="J144" s="135" t="s">
        <v>130</v>
      </c>
      <c r="K144" s="136"/>
      <c r="L144" s="136"/>
      <c r="M144" s="137"/>
    </row>
    <row r="145" spans="1:13" ht="12.75" hidden="1" x14ac:dyDescent="0.2">
      <c r="A145" s="130">
        <v>44702</v>
      </c>
      <c r="B145" s="131">
        <v>0.2986111111111111</v>
      </c>
      <c r="C145" s="58">
        <v>186</v>
      </c>
      <c r="D145" s="132"/>
      <c r="E145" s="58">
        <v>2035497154</v>
      </c>
      <c r="F145" s="54">
        <v>407.02332155544008</v>
      </c>
      <c r="G145" s="133"/>
      <c r="H145" s="133"/>
      <c r="I145" s="134">
        <v>48.79</v>
      </c>
      <c r="J145" s="135" t="s">
        <v>130</v>
      </c>
      <c r="K145" s="136"/>
      <c r="L145" s="136"/>
      <c r="M145" s="137"/>
    </row>
    <row r="146" spans="1:13" ht="12.75" hidden="1" x14ac:dyDescent="0.2">
      <c r="A146" s="130">
        <v>44703</v>
      </c>
      <c r="B146" s="131">
        <v>0.35069444444444442</v>
      </c>
      <c r="C146" s="58">
        <v>182</v>
      </c>
      <c r="D146" s="132"/>
      <c r="E146" s="58">
        <v>2036113529</v>
      </c>
      <c r="F146" s="54">
        <v>406.84818481816922</v>
      </c>
      <c r="G146" s="133"/>
      <c r="H146" s="133"/>
      <c r="I146" s="134">
        <v>46.57</v>
      </c>
      <c r="J146" s="135" t="s">
        <v>130</v>
      </c>
      <c r="K146" s="136"/>
      <c r="L146" s="136"/>
      <c r="M146" s="137"/>
    </row>
    <row r="147" spans="1:13" ht="12.75" hidden="1" x14ac:dyDescent="0.2">
      <c r="A147" s="130">
        <v>44704</v>
      </c>
      <c r="B147" s="131">
        <v>0.31597222222222221</v>
      </c>
      <c r="C147" s="58">
        <v>186</v>
      </c>
      <c r="D147" s="132"/>
      <c r="E147" s="58">
        <v>2036719654</v>
      </c>
      <c r="F147" s="54">
        <v>436.06115108059754</v>
      </c>
      <c r="G147" s="133"/>
      <c r="H147" s="133"/>
      <c r="I147" s="134">
        <v>45.41</v>
      </c>
      <c r="J147" s="135" t="s">
        <v>130</v>
      </c>
      <c r="K147" s="136"/>
      <c r="L147" s="136"/>
      <c r="M147" s="137"/>
    </row>
    <row r="148" spans="1:13" ht="12.75" hidden="1" x14ac:dyDescent="0.2">
      <c r="A148" s="130">
        <v>44705</v>
      </c>
      <c r="B148" s="131">
        <v>0.42708333333333331</v>
      </c>
      <c r="C148" s="58">
        <v>185</v>
      </c>
      <c r="D148" s="132"/>
      <c r="E148" s="58">
        <v>2037328841</v>
      </c>
      <c r="F148" s="54">
        <v>380.741874999169</v>
      </c>
      <c r="G148" s="133"/>
      <c r="H148" s="133"/>
      <c r="I148" s="134">
        <v>44.56</v>
      </c>
      <c r="J148" s="135" t="s">
        <v>130</v>
      </c>
      <c r="K148" s="136"/>
      <c r="L148" s="136"/>
      <c r="M148" s="137"/>
    </row>
    <row r="149" spans="1:13" ht="12.75" hidden="1" x14ac:dyDescent="0.2">
      <c r="A149" s="130">
        <v>44706</v>
      </c>
      <c r="B149" s="131">
        <v>0.52430555555555558</v>
      </c>
      <c r="C149" s="58">
        <v>183</v>
      </c>
      <c r="D149" s="132"/>
      <c r="E149" s="58">
        <v>2037971216</v>
      </c>
      <c r="F149" s="54">
        <v>406.56645569650209</v>
      </c>
      <c r="G149" s="133"/>
      <c r="H149" s="133"/>
      <c r="I149" s="134">
        <v>44.05</v>
      </c>
      <c r="J149" s="135" t="s">
        <v>130</v>
      </c>
      <c r="K149" s="136"/>
      <c r="L149" s="136"/>
      <c r="M149" s="137"/>
    </row>
    <row r="150" spans="1:13" ht="12.75" hidden="1" x14ac:dyDescent="0.2">
      <c r="A150" s="130">
        <v>44707</v>
      </c>
      <c r="B150" s="131">
        <v>0.42708333333333331</v>
      </c>
      <c r="C150" s="58">
        <v>182</v>
      </c>
      <c r="D150" s="132"/>
      <c r="E150" s="58">
        <v>2038494779</v>
      </c>
      <c r="F150" s="54">
        <v>402.74076922968726</v>
      </c>
      <c r="G150" s="133"/>
      <c r="H150" s="133"/>
      <c r="I150" s="134">
        <v>43.6</v>
      </c>
      <c r="J150" s="135" t="s">
        <v>130</v>
      </c>
      <c r="K150" s="136"/>
      <c r="L150" s="136"/>
      <c r="M150" s="137"/>
    </row>
    <row r="151" spans="1:13" ht="12.75" hidden="1" x14ac:dyDescent="0.2">
      <c r="A151" s="130">
        <v>44708</v>
      </c>
      <c r="B151" s="131">
        <v>0.4375</v>
      </c>
      <c r="C151" s="58">
        <v>182</v>
      </c>
      <c r="D151" s="132"/>
      <c r="E151" s="58">
        <v>2039079029</v>
      </c>
      <c r="F151" s="54">
        <v>401.54639175257734</v>
      </c>
      <c r="G151" s="133"/>
      <c r="H151" s="133"/>
      <c r="I151" s="134">
        <v>46.93</v>
      </c>
      <c r="J151" s="135" t="s">
        <v>130</v>
      </c>
      <c r="K151" s="136"/>
      <c r="L151" s="136"/>
      <c r="M151" s="137"/>
    </row>
    <row r="152" spans="1:13" ht="12.75" hidden="1" x14ac:dyDescent="0.2">
      <c r="A152" s="130">
        <v>44709</v>
      </c>
      <c r="B152" s="131">
        <v>0.40625</v>
      </c>
      <c r="C152" s="58">
        <v>183</v>
      </c>
      <c r="D152" s="132"/>
      <c r="E152" s="58">
        <v>2039642529</v>
      </c>
      <c r="F152" s="54">
        <v>403.94265232974908</v>
      </c>
      <c r="G152" s="133"/>
      <c r="H152" s="133"/>
      <c r="I152" s="134">
        <v>48.23</v>
      </c>
      <c r="J152" s="135" t="s">
        <v>130</v>
      </c>
      <c r="K152" s="136"/>
      <c r="L152" s="136"/>
      <c r="M152" s="137"/>
    </row>
    <row r="153" spans="1:13" ht="12.75" hidden="1" x14ac:dyDescent="0.2">
      <c r="A153" s="130">
        <v>44710</v>
      </c>
      <c r="B153" s="131">
        <v>0.4375</v>
      </c>
      <c r="C153" s="58">
        <v>186</v>
      </c>
      <c r="D153" s="132"/>
      <c r="E153" s="58">
        <v>2040242654</v>
      </c>
      <c r="F153" s="54">
        <v>404.1245791245791</v>
      </c>
      <c r="G153" s="133"/>
      <c r="H153" s="133"/>
      <c r="I153" s="134">
        <v>65.12</v>
      </c>
      <c r="J153" s="135" t="s">
        <v>130</v>
      </c>
      <c r="K153" s="136"/>
      <c r="L153" s="136"/>
      <c r="M153" s="137"/>
    </row>
    <row r="154" spans="1:13" ht="12.75" hidden="1" x14ac:dyDescent="0.2">
      <c r="A154" s="130">
        <v>44711</v>
      </c>
      <c r="B154" s="131">
        <v>0.46527777777777773</v>
      </c>
      <c r="C154" s="58">
        <v>186</v>
      </c>
      <c r="D154" s="132"/>
      <c r="E154" s="58">
        <v>2040853341</v>
      </c>
      <c r="F154" s="54">
        <v>412.62635135005308</v>
      </c>
      <c r="G154" s="133"/>
      <c r="H154" s="133"/>
      <c r="I154" s="134">
        <v>65.44</v>
      </c>
      <c r="J154" s="135" t="s">
        <v>130</v>
      </c>
      <c r="K154" s="136"/>
      <c r="L154" s="136"/>
      <c r="M154" s="137"/>
    </row>
    <row r="155" spans="1:13" ht="12.75" hidden="1" x14ac:dyDescent="0.2">
      <c r="A155" s="130">
        <v>44712</v>
      </c>
      <c r="B155" s="131">
        <v>0.4201388888888889</v>
      </c>
      <c r="C155" s="58">
        <v>187</v>
      </c>
      <c r="D155" s="132"/>
      <c r="E155" s="58">
        <v>2041407904</v>
      </c>
      <c r="F155" s="54">
        <v>403.31854545386244</v>
      </c>
      <c r="G155" s="133"/>
      <c r="H155" s="133"/>
      <c r="I155" s="134">
        <v>60.13</v>
      </c>
      <c r="J155" s="135" t="s">
        <v>130</v>
      </c>
      <c r="K155" s="136"/>
      <c r="L155" s="136"/>
      <c r="M155" s="137"/>
    </row>
    <row r="156" spans="1:13" ht="12.75" hidden="1" x14ac:dyDescent="0.2">
      <c r="A156" s="130">
        <v>44713</v>
      </c>
      <c r="B156" s="131">
        <v>0.40277777777777773</v>
      </c>
      <c r="C156" s="58">
        <v>185</v>
      </c>
      <c r="D156" s="132"/>
      <c r="E156" s="58">
        <v>2041982404</v>
      </c>
      <c r="F156" s="54">
        <v>406.00706713647304</v>
      </c>
      <c r="G156" s="133"/>
      <c r="H156" s="133"/>
      <c r="I156" s="134">
        <v>54.41</v>
      </c>
      <c r="J156" s="135" t="s">
        <v>130</v>
      </c>
      <c r="K156" s="136"/>
      <c r="L156" s="136"/>
      <c r="M156" s="137"/>
    </row>
    <row r="157" spans="1:13" ht="12.75" hidden="1" x14ac:dyDescent="0.2">
      <c r="A157" s="130">
        <v>44714</v>
      </c>
      <c r="B157" s="131">
        <v>0.39583333333333331</v>
      </c>
      <c r="C157" s="58">
        <v>185</v>
      </c>
      <c r="D157" s="132"/>
      <c r="E157" s="58">
        <v>2042564779</v>
      </c>
      <c r="F157" s="54">
        <v>407.25524475425004</v>
      </c>
      <c r="G157" s="133"/>
      <c r="H157" s="133"/>
      <c r="I157" s="134">
        <v>55.85</v>
      </c>
      <c r="J157" s="135" t="s">
        <v>130</v>
      </c>
      <c r="K157" s="136"/>
      <c r="L157" s="136"/>
      <c r="M157" s="137"/>
    </row>
    <row r="158" spans="1:13" ht="12.75" hidden="1" x14ac:dyDescent="0.2">
      <c r="A158" s="130">
        <v>44715</v>
      </c>
      <c r="B158" s="131">
        <v>0.30902777777777779</v>
      </c>
      <c r="C158" s="58">
        <v>186</v>
      </c>
      <c r="D158" s="132"/>
      <c r="E158" s="58">
        <v>2043093654</v>
      </c>
      <c r="F158" s="54">
        <v>402.18631178564806</v>
      </c>
      <c r="G158" s="133"/>
      <c r="H158" s="133"/>
      <c r="I158" s="134">
        <v>59.82</v>
      </c>
      <c r="J158" s="135" t="s">
        <v>130</v>
      </c>
      <c r="K158" s="136"/>
      <c r="L158" s="136"/>
      <c r="M158" s="137"/>
    </row>
    <row r="159" spans="1:13" ht="12.75" hidden="1" x14ac:dyDescent="0.2">
      <c r="A159" s="130">
        <v>44716</v>
      </c>
      <c r="B159" s="131">
        <v>0.29166666666666669</v>
      </c>
      <c r="C159" s="58">
        <v>186</v>
      </c>
      <c r="D159" s="132"/>
      <c r="E159" s="58">
        <v>2043665966</v>
      </c>
      <c r="F159" s="54">
        <v>404.4607773861573</v>
      </c>
      <c r="G159" s="133"/>
      <c r="H159" s="133"/>
      <c r="I159" s="134">
        <v>60.16</v>
      </c>
      <c r="J159" s="135" t="s">
        <v>130</v>
      </c>
      <c r="K159" s="136"/>
      <c r="L159" s="136"/>
      <c r="M159" s="137"/>
    </row>
    <row r="160" spans="1:13" ht="12.75" hidden="1" x14ac:dyDescent="0.2">
      <c r="A160" s="130">
        <v>44717</v>
      </c>
      <c r="B160" s="131">
        <v>0.36458333333333331</v>
      </c>
      <c r="C160" s="58">
        <v>185</v>
      </c>
      <c r="D160" s="132"/>
      <c r="E160" s="58">
        <v>2044296654</v>
      </c>
      <c r="F160" s="54">
        <v>408.21229773370504</v>
      </c>
      <c r="G160" s="133"/>
      <c r="H160" s="133"/>
      <c r="I160" s="134">
        <v>61.41</v>
      </c>
      <c r="J160" s="135" t="s">
        <v>130</v>
      </c>
      <c r="K160" s="136"/>
      <c r="L160" s="136"/>
      <c r="M160" s="137"/>
    </row>
    <row r="161" spans="1:13" ht="12.75" hidden="1" x14ac:dyDescent="0.2">
      <c r="A161" s="130">
        <v>44718</v>
      </c>
      <c r="B161" s="131">
        <v>0.41319444444444442</v>
      </c>
      <c r="C161" s="58">
        <v>186</v>
      </c>
      <c r="D161" s="132"/>
      <c r="E161" s="58">
        <v>2044905091</v>
      </c>
      <c r="F161" s="54">
        <v>402.93841059571582</v>
      </c>
      <c r="G161" s="133"/>
      <c r="H161" s="133"/>
      <c r="I161" s="134">
        <v>60.93</v>
      </c>
      <c r="J161" s="135" t="s">
        <v>130</v>
      </c>
      <c r="K161" s="136"/>
      <c r="L161" s="136"/>
      <c r="M161" s="137"/>
    </row>
    <row r="162" spans="1:13" ht="12.75" hidden="1" x14ac:dyDescent="0.2">
      <c r="A162" s="130">
        <v>44719</v>
      </c>
      <c r="B162" s="131">
        <v>0.4375</v>
      </c>
      <c r="C162" s="58">
        <v>186</v>
      </c>
      <c r="D162" s="132"/>
      <c r="E162" s="58">
        <v>2045501841</v>
      </c>
      <c r="F162" s="54">
        <v>404.57627118644069</v>
      </c>
      <c r="G162" s="133"/>
      <c r="H162" s="133"/>
      <c r="I162" s="134">
        <v>60.24</v>
      </c>
      <c r="J162" s="135" t="s">
        <v>130</v>
      </c>
      <c r="K162" s="136"/>
      <c r="L162" s="136"/>
      <c r="M162" s="137"/>
    </row>
    <row r="163" spans="1:13" ht="12.75" hidden="1" x14ac:dyDescent="0.2">
      <c r="A163" s="130">
        <v>44720</v>
      </c>
      <c r="B163" s="131">
        <v>0.42708333333333331</v>
      </c>
      <c r="C163" s="58">
        <v>184</v>
      </c>
      <c r="D163" s="132"/>
      <c r="E163" s="58">
        <v>2046073466</v>
      </c>
      <c r="F163" s="54">
        <v>401.14035087620982</v>
      </c>
      <c r="G163" s="133"/>
      <c r="H163" s="133"/>
      <c r="I163" s="134">
        <v>55.27</v>
      </c>
      <c r="J163" s="135" t="s">
        <v>130</v>
      </c>
      <c r="K163" s="136"/>
      <c r="L163" s="136"/>
      <c r="M163" s="137"/>
    </row>
    <row r="164" spans="1:13" ht="12.75" hidden="1" x14ac:dyDescent="0.2">
      <c r="A164" s="130">
        <v>44721</v>
      </c>
      <c r="B164" s="131">
        <v>0.32291666666666669</v>
      </c>
      <c r="C164" s="58">
        <v>185</v>
      </c>
      <c r="D164" s="132"/>
      <c r="E164" s="58">
        <v>2046594654</v>
      </c>
      <c r="F164" s="54">
        <v>404.0217054274504</v>
      </c>
      <c r="G164" s="133"/>
      <c r="H164" s="133"/>
      <c r="I164" s="134">
        <v>53.07</v>
      </c>
      <c r="J164" s="135" t="s">
        <v>130</v>
      </c>
      <c r="K164" s="136"/>
      <c r="L164" s="136"/>
      <c r="M164" s="137"/>
    </row>
    <row r="165" spans="1:13" ht="12.75" hidden="1" x14ac:dyDescent="0.2">
      <c r="A165" s="130">
        <v>44722</v>
      </c>
      <c r="B165" s="131">
        <v>0.26041666666666669</v>
      </c>
      <c r="C165" s="58">
        <v>184</v>
      </c>
      <c r="D165" s="132"/>
      <c r="E165" s="58">
        <v>2047135716</v>
      </c>
      <c r="F165" s="54">
        <v>400.78666666770351</v>
      </c>
      <c r="G165" s="133"/>
      <c r="H165" s="133"/>
      <c r="I165" s="134">
        <v>52.98</v>
      </c>
      <c r="J165" s="135" t="s">
        <v>130</v>
      </c>
      <c r="K165" s="136"/>
      <c r="L165" s="136"/>
      <c r="M165" s="137"/>
    </row>
    <row r="166" spans="1:13" ht="12.75" hidden="1" x14ac:dyDescent="0.2">
      <c r="A166" s="130">
        <v>44723</v>
      </c>
      <c r="B166" s="131">
        <v>0.42708333333333331</v>
      </c>
      <c r="C166" s="58">
        <v>185</v>
      </c>
      <c r="D166" s="132"/>
      <c r="E166" s="58">
        <v>2047808841</v>
      </c>
      <c r="F166" s="54">
        <v>400.66964285630991</v>
      </c>
      <c r="G166" s="133"/>
      <c r="H166" s="133"/>
      <c r="I166" s="134">
        <v>51.81</v>
      </c>
      <c r="J166" s="135" t="s">
        <v>130</v>
      </c>
      <c r="K166" s="136"/>
      <c r="L166" s="136"/>
      <c r="M166" s="137"/>
    </row>
    <row r="167" spans="1:13" ht="12.75" hidden="1" x14ac:dyDescent="0.2">
      <c r="A167" s="130">
        <v>44724</v>
      </c>
      <c r="B167" s="131">
        <v>0.39583333333333331</v>
      </c>
      <c r="C167" s="58">
        <v>186</v>
      </c>
      <c r="D167" s="132"/>
      <c r="E167" s="58">
        <v>2048368779</v>
      </c>
      <c r="F167" s="54">
        <v>401.38924731082307</v>
      </c>
      <c r="G167" s="133"/>
      <c r="H167" s="133"/>
      <c r="I167" s="134">
        <v>58.87</v>
      </c>
      <c r="J167" s="135" t="s">
        <v>130</v>
      </c>
      <c r="K167" s="136"/>
      <c r="L167" s="136"/>
      <c r="M167" s="137"/>
    </row>
    <row r="168" spans="1:13" ht="12.75" hidden="1" x14ac:dyDescent="0.2">
      <c r="A168" s="130">
        <v>44725</v>
      </c>
      <c r="B168" s="131">
        <v>0.42708333333333331</v>
      </c>
      <c r="C168" s="58">
        <v>187</v>
      </c>
      <c r="D168" s="132"/>
      <c r="E168" s="58">
        <v>2048963654</v>
      </c>
      <c r="F168" s="54">
        <v>400.58922558828345</v>
      </c>
      <c r="G168" s="133"/>
      <c r="H168" s="133"/>
      <c r="I168" s="134">
        <v>61.8</v>
      </c>
      <c r="J168" s="135" t="s">
        <v>130</v>
      </c>
      <c r="K168" s="136"/>
      <c r="L168" s="136"/>
      <c r="M168" s="137"/>
    </row>
    <row r="169" spans="1:13" ht="12.75" hidden="1" x14ac:dyDescent="0.2">
      <c r="A169" s="130">
        <v>44726</v>
      </c>
      <c r="B169" s="131">
        <v>0.375</v>
      </c>
      <c r="C169" s="58">
        <v>185</v>
      </c>
      <c r="D169" s="132"/>
      <c r="E169" s="58">
        <v>2049512466</v>
      </c>
      <c r="F169" s="54">
        <v>402.06007326007324</v>
      </c>
      <c r="G169" s="133"/>
      <c r="H169" s="133"/>
      <c r="I169" s="134">
        <v>56.47</v>
      </c>
      <c r="J169" s="135" t="s">
        <v>130</v>
      </c>
      <c r="K169" s="136"/>
      <c r="L169" s="136"/>
      <c r="M169" s="137"/>
    </row>
    <row r="170" spans="1:13" ht="12.75" hidden="1" x14ac:dyDescent="0.2">
      <c r="A170" s="130">
        <v>44727</v>
      </c>
      <c r="B170" s="131">
        <v>0.4236111111111111</v>
      </c>
      <c r="C170" s="58">
        <v>186</v>
      </c>
      <c r="D170" s="132"/>
      <c r="E170" s="58">
        <v>2050116154</v>
      </c>
      <c r="F170" s="54">
        <v>399.79337748406016</v>
      </c>
      <c r="G170" s="133"/>
      <c r="H170" s="133"/>
      <c r="I170" s="134">
        <v>53.33</v>
      </c>
      <c r="J170" s="135" t="s">
        <v>130</v>
      </c>
      <c r="K170" s="136"/>
      <c r="L170" s="136"/>
      <c r="M170" s="137"/>
    </row>
    <row r="171" spans="1:13" ht="12.75" hidden="1" x14ac:dyDescent="0.2">
      <c r="A171" s="130">
        <v>44728</v>
      </c>
      <c r="B171" s="131">
        <v>0.34722222222222227</v>
      </c>
      <c r="C171" s="58">
        <v>185</v>
      </c>
      <c r="D171" s="132"/>
      <c r="E171" s="58">
        <v>2050649029</v>
      </c>
      <c r="F171" s="54">
        <v>400.65789473824492</v>
      </c>
      <c r="G171" s="133"/>
      <c r="H171" s="133"/>
      <c r="I171" s="134">
        <v>51.73</v>
      </c>
      <c r="J171" s="135" t="s">
        <v>130</v>
      </c>
      <c r="K171" s="136"/>
      <c r="L171" s="136"/>
      <c r="M171" s="137"/>
    </row>
    <row r="172" spans="1:13" ht="12.75" hidden="1" x14ac:dyDescent="0.2">
      <c r="A172" s="130">
        <v>44729</v>
      </c>
      <c r="B172" s="131">
        <v>0.52083333333333337</v>
      </c>
      <c r="C172" s="58">
        <v>184</v>
      </c>
      <c r="D172" s="132"/>
      <c r="E172" s="58">
        <v>2051323779</v>
      </c>
      <c r="F172" s="54">
        <v>399.26035502876078</v>
      </c>
      <c r="G172" s="133"/>
      <c r="H172" s="133"/>
      <c r="I172" s="134">
        <v>50.76</v>
      </c>
      <c r="J172" s="135" t="s">
        <v>130</v>
      </c>
      <c r="K172" s="136"/>
      <c r="L172" s="136"/>
      <c r="M172" s="137"/>
    </row>
    <row r="173" spans="1:13" ht="12.75" hidden="1" x14ac:dyDescent="0.2">
      <c r="A173" s="130">
        <v>44730</v>
      </c>
      <c r="B173" s="131">
        <v>0.38541666666666669</v>
      </c>
      <c r="C173" s="58">
        <v>182</v>
      </c>
      <c r="D173" s="132"/>
      <c r="E173" s="58">
        <v>2051819029</v>
      </c>
      <c r="F173" s="54">
        <v>397.79116465975039</v>
      </c>
      <c r="G173" s="133"/>
      <c r="H173" s="133"/>
      <c r="I173" s="134">
        <v>49.88</v>
      </c>
      <c r="J173" s="135" t="s">
        <v>130</v>
      </c>
      <c r="K173" s="136"/>
      <c r="L173" s="136"/>
      <c r="M173" s="137"/>
    </row>
    <row r="174" spans="1:13" ht="12.75" hidden="1" x14ac:dyDescent="0.2">
      <c r="A174" s="130">
        <v>44731</v>
      </c>
      <c r="B174" s="131">
        <v>0.3263888888888889</v>
      </c>
      <c r="C174" s="58">
        <v>185</v>
      </c>
      <c r="D174" s="132"/>
      <c r="E174" s="58">
        <v>2052356341</v>
      </c>
      <c r="F174" s="54">
        <v>396.54022140153262</v>
      </c>
      <c r="G174" s="133"/>
      <c r="H174" s="133"/>
      <c r="I174" s="134">
        <v>49.16</v>
      </c>
      <c r="J174" s="135" t="s">
        <v>130</v>
      </c>
      <c r="K174" s="136"/>
      <c r="L174" s="136"/>
      <c r="M174" s="137"/>
    </row>
    <row r="175" spans="1:13" ht="12.75" hidden="1" x14ac:dyDescent="0.2">
      <c r="A175" s="130">
        <v>44732</v>
      </c>
      <c r="B175" s="131">
        <v>0.4548611111111111</v>
      </c>
      <c r="C175" s="58">
        <v>186</v>
      </c>
      <c r="D175" s="132"/>
      <c r="E175" s="58">
        <v>2053001091</v>
      </c>
      <c r="F175" s="54">
        <v>396.76923076979926</v>
      </c>
      <c r="G175" s="133"/>
      <c r="H175" s="133"/>
      <c r="I175" s="134">
        <v>60.24</v>
      </c>
      <c r="J175" s="135" t="s">
        <v>130</v>
      </c>
      <c r="K175" s="136"/>
      <c r="L175" s="136"/>
      <c r="M175" s="137"/>
    </row>
    <row r="176" spans="1:13" ht="12.75" hidden="1" x14ac:dyDescent="0.2">
      <c r="A176" s="130">
        <v>44733</v>
      </c>
      <c r="B176" s="131">
        <v>0.46875</v>
      </c>
      <c r="C176" s="58">
        <v>185</v>
      </c>
      <c r="D176" s="132"/>
      <c r="E176" s="58">
        <v>2053583591</v>
      </c>
      <c r="F176" s="54">
        <v>398.97260273972603</v>
      </c>
      <c r="G176" s="133"/>
      <c r="H176" s="133"/>
      <c r="I176" s="134">
        <v>55.14</v>
      </c>
      <c r="J176" s="135" t="s">
        <v>130</v>
      </c>
      <c r="K176" s="136"/>
      <c r="L176" s="136"/>
      <c r="M176" s="137"/>
    </row>
    <row r="177" spans="1:13" ht="12.75" hidden="1" x14ac:dyDescent="0.2">
      <c r="A177" s="130">
        <v>44734</v>
      </c>
      <c r="B177" s="131">
        <v>0.46875</v>
      </c>
      <c r="C177" s="58">
        <v>190</v>
      </c>
      <c r="D177" s="132"/>
      <c r="E177" s="58">
        <v>2054154466</v>
      </c>
      <c r="F177" s="54">
        <v>396.44097222222223</v>
      </c>
      <c r="G177" s="133"/>
      <c r="H177" s="133"/>
      <c r="I177" s="134">
        <v>52.46</v>
      </c>
      <c r="J177" s="135" t="s">
        <v>130</v>
      </c>
      <c r="K177" s="136"/>
      <c r="L177" s="136"/>
      <c r="M177" s="137"/>
    </row>
    <row r="178" spans="1:13" ht="12.75" hidden="1" x14ac:dyDescent="0.2">
      <c r="A178" s="130">
        <v>44735</v>
      </c>
      <c r="B178" s="131">
        <v>0.42708333333333331</v>
      </c>
      <c r="C178" s="58">
        <v>184</v>
      </c>
      <c r="D178" s="132"/>
      <c r="E178" s="58">
        <v>2054703216</v>
      </c>
      <c r="F178" s="54">
        <v>397.64492753522552</v>
      </c>
      <c r="G178" s="133"/>
      <c r="H178" s="133"/>
      <c r="I178" s="134">
        <v>51.2</v>
      </c>
      <c r="J178" s="135" t="s">
        <v>130</v>
      </c>
      <c r="K178" s="136"/>
      <c r="L178" s="136"/>
      <c r="M178" s="137"/>
    </row>
    <row r="179" spans="1:13" ht="12.75" hidden="1" x14ac:dyDescent="0.2">
      <c r="A179" s="130">
        <v>44736</v>
      </c>
      <c r="B179" s="131">
        <v>0.33333333333333331</v>
      </c>
      <c r="C179" s="58">
        <v>185</v>
      </c>
      <c r="D179" s="132"/>
      <c r="E179" s="58">
        <v>2055213216</v>
      </c>
      <c r="F179" s="54">
        <v>390.80459770010356</v>
      </c>
      <c r="G179" s="133"/>
      <c r="H179" s="133"/>
      <c r="I179" s="134">
        <v>50.01</v>
      </c>
      <c r="J179" s="135" t="s">
        <v>130</v>
      </c>
      <c r="K179" s="136"/>
      <c r="L179" s="136"/>
      <c r="M179" s="137"/>
    </row>
    <row r="180" spans="1:13" ht="12.75" hidden="1" x14ac:dyDescent="0.2">
      <c r="A180" s="130">
        <v>44737</v>
      </c>
      <c r="B180" s="131">
        <v>0.27777777777777779</v>
      </c>
      <c r="C180" s="58">
        <v>183</v>
      </c>
      <c r="D180" s="132"/>
      <c r="E180" s="58">
        <v>2055694341</v>
      </c>
      <c r="F180" s="54">
        <v>353.76838235172988</v>
      </c>
      <c r="G180" s="133"/>
      <c r="H180" s="133"/>
      <c r="I180" s="134">
        <v>48.92</v>
      </c>
      <c r="J180" s="135" t="s">
        <v>130</v>
      </c>
      <c r="K180" s="136"/>
      <c r="L180" s="136"/>
      <c r="M180" s="137"/>
    </row>
    <row r="181" spans="1:13" ht="12.75" hidden="1" x14ac:dyDescent="0.2">
      <c r="A181" s="130">
        <v>44738</v>
      </c>
      <c r="B181" s="131">
        <v>0.27777777777777779</v>
      </c>
      <c r="C181" s="58">
        <v>184</v>
      </c>
      <c r="D181" s="132"/>
      <c r="E181" s="58">
        <v>2056207779</v>
      </c>
      <c r="F181" s="54">
        <v>356.55416666551361</v>
      </c>
      <c r="G181" s="133"/>
      <c r="H181" s="133"/>
      <c r="I181" s="134">
        <v>48.36</v>
      </c>
      <c r="J181" s="135" t="s">
        <v>130</v>
      </c>
      <c r="K181" s="136"/>
      <c r="L181" s="136"/>
      <c r="M181" s="137"/>
    </row>
    <row r="182" spans="1:13" ht="12.75" hidden="1" x14ac:dyDescent="0.2">
      <c r="A182" s="130">
        <v>44739</v>
      </c>
      <c r="B182" s="131">
        <v>0.4201388888888889</v>
      </c>
      <c r="C182" s="58">
        <v>181</v>
      </c>
      <c r="D182" s="132"/>
      <c r="E182" s="58">
        <v>2056972779</v>
      </c>
      <c r="F182" s="54">
        <v>465.04559270450886</v>
      </c>
      <c r="G182" s="133"/>
      <c r="H182" s="133"/>
      <c r="I182" s="134">
        <v>47.75</v>
      </c>
      <c r="J182" s="135" t="s">
        <v>130</v>
      </c>
      <c r="K182" s="136"/>
      <c r="L182" s="136"/>
      <c r="M182" s="137"/>
    </row>
    <row r="183" spans="1:13" ht="12.75" hidden="1" x14ac:dyDescent="0.2">
      <c r="A183" s="130">
        <v>44740</v>
      </c>
      <c r="B183" s="131">
        <v>0.55208333333333337</v>
      </c>
      <c r="C183" s="58">
        <v>189</v>
      </c>
      <c r="D183" s="132"/>
      <c r="E183" s="58">
        <v>2057550966</v>
      </c>
      <c r="F183" s="54">
        <v>354.71595091948535</v>
      </c>
      <c r="G183" s="133"/>
      <c r="H183" s="133"/>
      <c r="I183" s="134">
        <v>66.86</v>
      </c>
      <c r="J183" s="135" t="s">
        <v>130</v>
      </c>
      <c r="K183" s="136"/>
      <c r="L183" s="136"/>
      <c r="M183" s="137"/>
    </row>
    <row r="184" spans="1:13" ht="12.75" hidden="1" x14ac:dyDescent="0.2">
      <c r="A184" s="130">
        <v>44741</v>
      </c>
      <c r="B184" s="131">
        <v>0.45833333333333331</v>
      </c>
      <c r="C184" s="58">
        <v>189</v>
      </c>
      <c r="D184" s="132"/>
      <c r="E184" s="58">
        <v>2058074154</v>
      </c>
      <c r="F184" s="54">
        <v>400.91034482651327</v>
      </c>
      <c r="G184" s="133"/>
      <c r="H184" s="133"/>
      <c r="I184" s="134">
        <v>45.14</v>
      </c>
      <c r="J184" s="135" t="s">
        <v>130</v>
      </c>
      <c r="K184" s="136"/>
      <c r="L184" s="136"/>
      <c r="M184" s="137"/>
    </row>
    <row r="185" spans="1:13" ht="12.75" hidden="1" x14ac:dyDescent="0.2">
      <c r="A185" s="130">
        <v>44742</v>
      </c>
      <c r="B185" s="131">
        <v>0.47222222222222227</v>
      </c>
      <c r="C185" s="58">
        <v>185</v>
      </c>
      <c r="D185" s="132"/>
      <c r="E185" s="58">
        <v>2058650154</v>
      </c>
      <c r="F185" s="54">
        <v>394.52054794646381</v>
      </c>
      <c r="G185" s="133"/>
      <c r="H185" s="133"/>
      <c r="I185" s="134">
        <v>46.86</v>
      </c>
      <c r="J185" s="135" t="s">
        <v>130</v>
      </c>
      <c r="K185" s="136"/>
      <c r="L185" s="136"/>
      <c r="M185" s="137"/>
    </row>
    <row r="186" spans="1:13" ht="12.75" x14ac:dyDescent="0.2">
      <c r="A186" s="130">
        <v>44743</v>
      </c>
      <c r="B186" s="131">
        <v>0.36805555555555558</v>
      </c>
      <c r="C186" s="58">
        <v>389</v>
      </c>
      <c r="D186" s="132"/>
      <c r="E186" s="58">
        <v>2059154341</v>
      </c>
      <c r="F186" s="54">
        <v>390.8426356592675</v>
      </c>
      <c r="G186" s="133"/>
      <c r="H186" s="133"/>
      <c r="I186" s="134">
        <v>46.27</v>
      </c>
      <c r="J186" s="135" t="s">
        <v>130</v>
      </c>
      <c r="K186" s="136"/>
      <c r="L186" s="136"/>
      <c r="M186" s="137"/>
    </row>
    <row r="187" spans="1:13" ht="12.75" x14ac:dyDescent="0.2">
      <c r="A187" s="130">
        <v>44744</v>
      </c>
      <c r="B187" s="131">
        <v>0.27777777777777779</v>
      </c>
      <c r="C187" s="58">
        <v>394</v>
      </c>
      <c r="D187" s="132"/>
      <c r="E187" s="58">
        <v>2059665841</v>
      </c>
      <c r="F187" s="54">
        <v>390.45801526578765</v>
      </c>
      <c r="G187" s="133"/>
      <c r="H187" s="133"/>
      <c r="I187" s="134">
        <v>45.75</v>
      </c>
      <c r="J187" s="135" t="s">
        <v>130</v>
      </c>
      <c r="K187" s="136"/>
      <c r="L187" s="136"/>
      <c r="M187" s="137"/>
    </row>
    <row r="188" spans="1:13" ht="12.75" x14ac:dyDescent="0.2">
      <c r="A188" s="130">
        <v>44745</v>
      </c>
      <c r="B188" s="131">
        <v>0.28125</v>
      </c>
      <c r="C188" s="58">
        <v>396</v>
      </c>
      <c r="D188" s="132"/>
      <c r="E188" s="58">
        <v>2060232591</v>
      </c>
      <c r="F188" s="54">
        <v>392.21453287197227</v>
      </c>
      <c r="G188" s="133"/>
      <c r="H188" s="133"/>
      <c r="I188" s="134">
        <v>45.82</v>
      </c>
      <c r="J188" s="135" t="s">
        <v>130</v>
      </c>
      <c r="K188" s="136"/>
      <c r="L188" s="136"/>
      <c r="M188" s="137"/>
    </row>
    <row r="189" spans="1:13" ht="12.75" x14ac:dyDescent="0.2">
      <c r="A189" s="130">
        <v>44746</v>
      </c>
      <c r="B189" s="131">
        <v>0.30902777777777779</v>
      </c>
      <c r="C189" s="58">
        <v>396</v>
      </c>
      <c r="D189" s="132"/>
      <c r="E189" s="58">
        <v>2060815766</v>
      </c>
      <c r="F189" s="54">
        <v>394.03716216092238</v>
      </c>
      <c r="G189" s="133"/>
      <c r="H189" s="133"/>
      <c r="I189" s="134">
        <v>58.14</v>
      </c>
      <c r="J189" s="135" t="s">
        <v>130</v>
      </c>
      <c r="K189" s="136"/>
      <c r="L189" s="136"/>
      <c r="M189" s="137"/>
    </row>
    <row r="190" spans="1:13" ht="12.75" x14ac:dyDescent="0.2">
      <c r="A190" s="130">
        <v>44747</v>
      </c>
      <c r="B190" s="131">
        <v>0.46875</v>
      </c>
      <c r="C190" s="58">
        <v>396</v>
      </c>
      <c r="D190" s="132"/>
      <c r="E190" s="58">
        <v>2061448404</v>
      </c>
      <c r="F190" s="54">
        <v>378.82514970059873</v>
      </c>
      <c r="G190" s="133"/>
      <c r="H190" s="133"/>
      <c r="I190" s="134">
        <v>65.38</v>
      </c>
      <c r="J190" s="135" t="s">
        <v>130</v>
      </c>
      <c r="K190" s="136"/>
      <c r="L190" s="136"/>
      <c r="M190" s="137"/>
    </row>
    <row r="191" spans="1:13" ht="12.75" x14ac:dyDescent="0.2">
      <c r="A191" s="130">
        <v>44748</v>
      </c>
      <c r="B191" s="131">
        <v>0.38541666666666669</v>
      </c>
      <c r="C191" s="58">
        <v>401</v>
      </c>
      <c r="D191" s="132"/>
      <c r="E191" s="58">
        <v>2061966529</v>
      </c>
      <c r="F191" s="54">
        <v>392.51893939497791</v>
      </c>
      <c r="G191" s="133"/>
      <c r="H191" s="133"/>
      <c r="I191" s="134">
        <v>49.22</v>
      </c>
      <c r="J191" s="135" t="s">
        <v>130</v>
      </c>
      <c r="K191" s="136"/>
      <c r="L191" s="136"/>
      <c r="M191" s="137"/>
    </row>
    <row r="192" spans="1:13" ht="12.75" x14ac:dyDescent="0.2">
      <c r="A192" s="130">
        <v>44749</v>
      </c>
      <c r="B192" s="131">
        <v>0.40972222222222227</v>
      </c>
      <c r="C192" s="58">
        <v>389</v>
      </c>
      <c r="D192" s="132"/>
      <c r="E192" s="58">
        <v>2062548091</v>
      </c>
      <c r="F192" s="54">
        <v>394.27932203514308</v>
      </c>
      <c r="G192" s="133"/>
      <c r="H192" s="133"/>
      <c r="I192" s="134">
        <v>46.38</v>
      </c>
      <c r="J192" s="135" t="s">
        <v>130</v>
      </c>
      <c r="K192" s="136"/>
      <c r="L192" s="136"/>
      <c r="M192" s="137"/>
    </row>
    <row r="193" spans="1:13" ht="25.5" x14ac:dyDescent="0.2">
      <c r="A193" s="130">
        <v>44750</v>
      </c>
      <c r="B193" s="131">
        <v>0.43263888888888885</v>
      </c>
      <c r="C193" s="58">
        <v>389</v>
      </c>
      <c r="D193" s="132"/>
      <c r="E193" s="58">
        <v>2063128466</v>
      </c>
      <c r="F193" s="54">
        <v>394.00882552663541</v>
      </c>
      <c r="G193" s="133"/>
      <c r="H193" s="133"/>
      <c r="I193" s="134">
        <v>61.43</v>
      </c>
      <c r="J193" s="135" t="s">
        <v>877</v>
      </c>
      <c r="K193" s="136"/>
      <c r="L193" s="136"/>
      <c r="M193" s="137"/>
    </row>
    <row r="194" spans="1:13" ht="12.75" x14ac:dyDescent="0.2">
      <c r="A194" s="130">
        <v>44751</v>
      </c>
      <c r="B194" s="131">
        <v>0.4236111111111111</v>
      </c>
      <c r="C194" s="58">
        <v>395</v>
      </c>
      <c r="D194" s="132"/>
      <c r="E194" s="58">
        <v>2063680904</v>
      </c>
      <c r="F194" s="54">
        <v>387.13244569089085</v>
      </c>
      <c r="G194" s="133"/>
      <c r="H194" s="133"/>
      <c r="I194" s="134">
        <v>51.18</v>
      </c>
      <c r="J194" s="135" t="s">
        <v>130</v>
      </c>
      <c r="K194" s="136"/>
      <c r="L194" s="136"/>
      <c r="M194" s="137"/>
    </row>
    <row r="195" spans="1:13" ht="12.75" x14ac:dyDescent="0.2">
      <c r="A195" s="130">
        <v>44752</v>
      </c>
      <c r="B195" s="131">
        <v>0.39583333333333331</v>
      </c>
      <c r="C195" s="58">
        <v>395</v>
      </c>
      <c r="D195" s="132"/>
      <c r="E195" s="58">
        <v>2064235216</v>
      </c>
      <c r="F195" s="54">
        <v>395.93714285615516</v>
      </c>
      <c r="G195" s="133"/>
      <c r="H195" s="133"/>
      <c r="I195" s="134">
        <v>55.14</v>
      </c>
      <c r="J195" s="135" t="s">
        <v>130</v>
      </c>
      <c r="K195" s="136"/>
      <c r="L195" s="136"/>
      <c r="M195" s="137"/>
    </row>
    <row r="196" spans="1:13" ht="12.75" x14ac:dyDescent="0.2">
      <c r="A196" s="130">
        <v>44753</v>
      </c>
      <c r="B196" s="131">
        <v>0.40277777777777773</v>
      </c>
      <c r="C196" s="58">
        <v>397</v>
      </c>
      <c r="D196" s="132"/>
      <c r="E196" s="58">
        <v>2064809091</v>
      </c>
      <c r="F196" s="54">
        <v>395.7758620676945</v>
      </c>
      <c r="G196" s="133"/>
      <c r="H196" s="133"/>
      <c r="I196" s="134">
        <v>49.98</v>
      </c>
      <c r="J196" s="135" t="s">
        <v>130</v>
      </c>
      <c r="K196" s="136"/>
      <c r="L196" s="136"/>
      <c r="M196" s="137"/>
    </row>
    <row r="197" spans="1:13" ht="25.5" x14ac:dyDescent="0.2">
      <c r="A197" s="130">
        <v>44754</v>
      </c>
      <c r="B197" s="131">
        <v>0.29166666666666669</v>
      </c>
      <c r="C197" s="58">
        <v>394</v>
      </c>
      <c r="D197" s="132"/>
      <c r="E197" s="58">
        <v>2065310716</v>
      </c>
      <c r="F197" s="54">
        <v>391.89453125106922</v>
      </c>
      <c r="G197" s="133"/>
      <c r="H197" s="133"/>
      <c r="I197" s="134">
        <v>47.85</v>
      </c>
      <c r="J197" s="135" t="s">
        <v>878</v>
      </c>
      <c r="K197" s="136"/>
      <c r="L197" s="136"/>
      <c r="M197" s="137"/>
    </row>
    <row r="198" spans="1:13" ht="12.75" x14ac:dyDescent="0.2">
      <c r="A198" s="130">
        <v>44755</v>
      </c>
      <c r="B198" s="131">
        <v>0.46527777777777773</v>
      </c>
      <c r="C198" s="58">
        <v>335</v>
      </c>
      <c r="D198" s="132"/>
      <c r="E198" s="58">
        <v>2065800279</v>
      </c>
      <c r="F198" s="54">
        <v>289.68224851991187</v>
      </c>
      <c r="G198" s="133"/>
      <c r="H198" s="133"/>
      <c r="I198" s="134">
        <v>43.56</v>
      </c>
      <c r="J198" s="135" t="s">
        <v>879</v>
      </c>
      <c r="K198" s="136"/>
      <c r="L198" s="136"/>
      <c r="M198" s="137"/>
    </row>
    <row r="199" spans="1:13" ht="12.75" x14ac:dyDescent="0.2">
      <c r="A199" s="130">
        <v>44756</v>
      </c>
      <c r="B199" s="131">
        <v>0.37847222222222227</v>
      </c>
      <c r="C199" s="58">
        <v>337</v>
      </c>
      <c r="D199" s="132"/>
      <c r="E199" s="58">
        <v>2066239779</v>
      </c>
      <c r="F199" s="54">
        <v>334.2205323205751</v>
      </c>
      <c r="G199" s="133"/>
      <c r="H199" s="133"/>
      <c r="I199" s="134">
        <v>43.6</v>
      </c>
      <c r="J199" s="135" t="s">
        <v>879</v>
      </c>
      <c r="K199" s="136"/>
      <c r="L199" s="136"/>
      <c r="M199" s="137"/>
    </row>
    <row r="200" spans="1:13" ht="12.75" x14ac:dyDescent="0.2">
      <c r="A200" s="130">
        <v>44757</v>
      </c>
      <c r="B200" s="131">
        <v>0.25694444444444448</v>
      </c>
      <c r="C200" s="58">
        <v>332</v>
      </c>
      <c r="D200" s="132"/>
      <c r="E200" s="58">
        <v>2066665029</v>
      </c>
      <c r="F200" s="54">
        <v>336.16600790482903</v>
      </c>
      <c r="G200" s="133"/>
      <c r="H200" s="133"/>
      <c r="I200" s="134">
        <v>43.64</v>
      </c>
      <c r="J200" s="135" t="s">
        <v>879</v>
      </c>
      <c r="K200" s="136"/>
      <c r="L200" s="136"/>
      <c r="M200" s="137"/>
    </row>
    <row r="201" spans="1:13" ht="12.75" x14ac:dyDescent="0.2">
      <c r="A201" s="130">
        <v>44758</v>
      </c>
      <c r="B201" s="131">
        <v>0.4375</v>
      </c>
      <c r="C201" s="58">
        <v>327</v>
      </c>
      <c r="D201" s="132"/>
      <c r="E201" s="58">
        <v>2067224029</v>
      </c>
      <c r="F201" s="54">
        <v>328.8235294117647</v>
      </c>
      <c r="G201" s="133"/>
      <c r="H201" s="133"/>
      <c r="I201" s="134">
        <v>43.55</v>
      </c>
      <c r="J201" s="135" t="s">
        <v>879</v>
      </c>
      <c r="K201" s="136"/>
      <c r="L201" s="136"/>
      <c r="M201" s="137"/>
    </row>
    <row r="202" spans="1:13" ht="12.75" x14ac:dyDescent="0.2">
      <c r="A202" s="130">
        <v>44759</v>
      </c>
      <c r="B202" s="131">
        <v>0.35416666666666669</v>
      </c>
      <c r="C202" s="58">
        <v>323</v>
      </c>
      <c r="D202" s="132"/>
      <c r="E202" s="58">
        <v>2067655154</v>
      </c>
      <c r="F202" s="54">
        <v>326.60984848571263</v>
      </c>
      <c r="G202" s="133"/>
      <c r="H202" s="133"/>
      <c r="I202" s="134">
        <v>43.6</v>
      </c>
      <c r="J202" s="135" t="s">
        <v>879</v>
      </c>
      <c r="K202" s="136"/>
      <c r="L202" s="136"/>
      <c r="M202" s="137"/>
    </row>
    <row r="203" spans="1:13" ht="12.75" x14ac:dyDescent="0.2">
      <c r="A203" s="130">
        <v>44760</v>
      </c>
      <c r="B203" s="131">
        <v>0.46180555555555558</v>
      </c>
      <c r="C203" s="58">
        <v>323</v>
      </c>
      <c r="D203" s="132"/>
      <c r="E203" s="58">
        <v>2068171779</v>
      </c>
      <c r="F203" s="54">
        <v>323.9028213168508</v>
      </c>
      <c r="G203" s="133"/>
      <c r="H203" s="133"/>
      <c r="I203" s="134">
        <v>43.61</v>
      </c>
      <c r="J203" s="135" t="s">
        <v>879</v>
      </c>
      <c r="K203" s="136"/>
      <c r="L203" s="136"/>
      <c r="M203" s="137"/>
    </row>
    <row r="204" spans="1:13" ht="12.75" x14ac:dyDescent="0.2">
      <c r="A204" s="130">
        <v>44761</v>
      </c>
      <c r="B204" s="131">
        <v>0.48958333333333331</v>
      </c>
      <c r="C204" s="58">
        <v>322</v>
      </c>
      <c r="D204" s="132"/>
      <c r="E204" s="58">
        <v>2068650279</v>
      </c>
      <c r="F204" s="54">
        <v>323.31081081004788</v>
      </c>
      <c r="G204" s="133"/>
      <c r="H204" s="133"/>
      <c r="I204" s="134">
        <v>43.64</v>
      </c>
      <c r="J204" s="135" t="s">
        <v>879</v>
      </c>
      <c r="K204" s="136"/>
      <c r="L204" s="136"/>
      <c r="M204" s="137"/>
    </row>
    <row r="205" spans="1:13" ht="12.75" x14ac:dyDescent="0.2">
      <c r="A205" s="130">
        <v>44762</v>
      </c>
      <c r="B205" s="131">
        <v>0.25555555555555559</v>
      </c>
      <c r="C205" s="58">
        <v>322</v>
      </c>
      <c r="D205" s="132"/>
      <c r="E205" s="58">
        <v>2069004279</v>
      </c>
      <c r="F205" s="54">
        <v>320.94288304474708</v>
      </c>
      <c r="G205" s="133"/>
      <c r="H205" s="133"/>
      <c r="I205" s="134">
        <v>43.59</v>
      </c>
      <c r="J205" s="135" t="s">
        <v>879</v>
      </c>
      <c r="K205" s="136"/>
      <c r="L205" s="136"/>
      <c r="M205" s="137"/>
    </row>
    <row r="206" spans="1:13" ht="12.75" x14ac:dyDescent="0.2">
      <c r="A206" s="130">
        <v>44763</v>
      </c>
      <c r="B206" s="131">
        <v>0.4548611111111111</v>
      </c>
      <c r="C206" s="58">
        <v>320</v>
      </c>
      <c r="D206" s="132"/>
      <c r="E206" s="58">
        <v>2069557529</v>
      </c>
      <c r="F206" s="54">
        <v>320.35321366574749</v>
      </c>
      <c r="G206" s="133"/>
      <c r="H206" s="133"/>
      <c r="I206" s="134">
        <v>43.65</v>
      </c>
      <c r="J206" s="135" t="s">
        <v>879</v>
      </c>
      <c r="K206" s="136"/>
      <c r="L206" s="136"/>
      <c r="M206" s="137"/>
    </row>
    <row r="207" spans="1:13" ht="12.75" x14ac:dyDescent="0.2">
      <c r="A207" s="130">
        <v>44764</v>
      </c>
      <c r="B207" s="131">
        <v>0.47916666666666669</v>
      </c>
      <c r="C207" s="58">
        <v>321</v>
      </c>
      <c r="D207" s="132"/>
      <c r="E207" s="58">
        <v>2070033654</v>
      </c>
      <c r="F207" s="54">
        <v>322.79661017025586</v>
      </c>
      <c r="G207" s="133"/>
      <c r="H207" s="133"/>
      <c r="I207" s="134">
        <v>43.54</v>
      </c>
      <c r="J207" s="135" t="s">
        <v>879</v>
      </c>
      <c r="K207" s="136"/>
      <c r="L207" s="136"/>
      <c r="M207" s="137"/>
    </row>
    <row r="208" spans="1:13" ht="12.75" x14ac:dyDescent="0.2">
      <c r="A208" s="130">
        <v>44765</v>
      </c>
      <c r="B208" s="131">
        <v>0.2951388888888889</v>
      </c>
      <c r="C208" s="58">
        <v>320</v>
      </c>
      <c r="D208" s="132"/>
      <c r="E208" s="58">
        <v>2070405279</v>
      </c>
      <c r="F208" s="54">
        <v>316.27659574405413</v>
      </c>
      <c r="G208" s="133"/>
      <c r="H208" s="133"/>
      <c r="I208" s="134">
        <v>43.59</v>
      </c>
      <c r="J208" s="135" t="s">
        <v>879</v>
      </c>
      <c r="K208" s="136"/>
      <c r="L208" s="136"/>
      <c r="M208" s="137"/>
    </row>
    <row r="209" spans="1:13" ht="12.75" x14ac:dyDescent="0.2">
      <c r="A209" s="130">
        <v>44766</v>
      </c>
      <c r="B209" s="131">
        <v>0.28819444444444448</v>
      </c>
      <c r="C209" s="58">
        <v>319</v>
      </c>
      <c r="D209" s="132"/>
      <c r="E209" s="58">
        <v>2070861779</v>
      </c>
      <c r="F209" s="54">
        <v>319.23076923050934</v>
      </c>
      <c r="G209" s="133"/>
      <c r="H209" s="133"/>
      <c r="I209" s="134">
        <v>43.64</v>
      </c>
      <c r="J209" s="135" t="s">
        <v>879</v>
      </c>
      <c r="K209" s="136"/>
      <c r="L209" s="136"/>
      <c r="M209" s="137"/>
    </row>
    <row r="210" spans="1:13" ht="12.75" x14ac:dyDescent="0.2">
      <c r="A210" s="130">
        <v>44767</v>
      </c>
      <c r="B210" s="131">
        <v>0.43402777777777773</v>
      </c>
      <c r="C210" s="58">
        <v>319</v>
      </c>
      <c r="D210" s="132"/>
      <c r="E210" s="58">
        <v>2071389404</v>
      </c>
      <c r="F210" s="54">
        <v>319.77272727182481</v>
      </c>
      <c r="G210" s="133"/>
      <c r="H210" s="133"/>
      <c r="I210" s="134">
        <v>43.65</v>
      </c>
      <c r="J210" s="135" t="s">
        <v>879</v>
      </c>
      <c r="K210" s="136"/>
      <c r="L210" s="136"/>
      <c r="M210" s="137"/>
    </row>
    <row r="211" spans="1:13" ht="12.75" x14ac:dyDescent="0.2">
      <c r="A211" s="130">
        <v>44768</v>
      </c>
      <c r="B211" s="131">
        <v>0.40972222222222227</v>
      </c>
      <c r="C211" s="58">
        <v>319</v>
      </c>
      <c r="D211" s="132"/>
      <c r="E211" s="58">
        <v>2071837779</v>
      </c>
      <c r="F211" s="54">
        <v>319.12811388006122</v>
      </c>
      <c r="G211" s="133"/>
      <c r="H211" s="133"/>
      <c r="I211" s="134">
        <v>43.58</v>
      </c>
      <c r="J211" s="135" t="s">
        <v>879</v>
      </c>
      <c r="K211" s="136"/>
      <c r="L211" s="136"/>
      <c r="M211" s="137"/>
    </row>
    <row r="212" spans="1:13" ht="25.5" x14ac:dyDescent="0.2">
      <c r="A212" s="130">
        <v>44769</v>
      </c>
      <c r="B212" s="131">
        <v>0.40972222222222227</v>
      </c>
      <c r="C212" s="58">
        <v>317</v>
      </c>
      <c r="D212" s="132"/>
      <c r="E212" s="58">
        <v>2072297029</v>
      </c>
      <c r="F212" s="54">
        <v>318.92361111214251</v>
      </c>
      <c r="G212" s="133"/>
      <c r="H212" s="133"/>
      <c r="I212" s="134">
        <v>43.57</v>
      </c>
      <c r="J212" s="135" t="s">
        <v>880</v>
      </c>
      <c r="K212" s="136"/>
      <c r="L212" s="136"/>
      <c r="M212" s="137"/>
    </row>
    <row r="213" spans="1:13" ht="12.75" x14ac:dyDescent="0.2">
      <c r="A213" s="130">
        <v>44770</v>
      </c>
      <c r="B213" s="131">
        <v>0.36805555555555558</v>
      </c>
      <c r="C213" s="58">
        <v>317</v>
      </c>
      <c r="D213" s="132"/>
      <c r="E213" s="58">
        <v>2072733904</v>
      </c>
      <c r="F213" s="54">
        <v>316.57608695678886</v>
      </c>
      <c r="G213" s="133"/>
      <c r="H213" s="133"/>
      <c r="I213" s="134">
        <v>43.6</v>
      </c>
      <c r="J213" s="135" t="s">
        <v>879</v>
      </c>
      <c r="K213" s="136"/>
      <c r="L213" s="136"/>
      <c r="M213" s="137"/>
    </row>
    <row r="214" spans="1:13" ht="12.75" x14ac:dyDescent="0.2">
      <c r="A214" s="130">
        <v>44771</v>
      </c>
      <c r="B214" s="131">
        <v>0.375</v>
      </c>
      <c r="C214" s="58">
        <v>320</v>
      </c>
      <c r="D214" s="132"/>
      <c r="E214" s="58">
        <v>2073193029</v>
      </c>
      <c r="F214" s="54">
        <v>316.63793103448273</v>
      </c>
      <c r="G214" s="133"/>
      <c r="H214" s="133"/>
      <c r="I214" s="134">
        <v>43.59</v>
      </c>
      <c r="J214" s="135" t="s">
        <v>879</v>
      </c>
      <c r="K214" s="136"/>
      <c r="L214" s="136"/>
      <c r="M214" s="137"/>
    </row>
    <row r="215" spans="1:13" ht="12.75" x14ac:dyDescent="0.2">
      <c r="A215" s="130">
        <v>44772</v>
      </c>
      <c r="B215" s="131">
        <v>0.44791666666666669</v>
      </c>
      <c r="C215" s="58">
        <v>315</v>
      </c>
      <c r="D215" s="132"/>
      <c r="E215" s="58">
        <v>2073683404</v>
      </c>
      <c r="F215" s="54">
        <v>317.39482200718999</v>
      </c>
      <c r="G215" s="133"/>
      <c r="H215" s="133"/>
      <c r="I215" s="134">
        <v>43.6</v>
      </c>
      <c r="J215" s="135" t="s">
        <v>879</v>
      </c>
      <c r="K215" s="136"/>
      <c r="L215" s="136"/>
      <c r="M215" s="137"/>
    </row>
    <row r="216" spans="1:13" ht="12.75" x14ac:dyDescent="0.2">
      <c r="A216" s="130">
        <v>44773</v>
      </c>
      <c r="B216" s="131">
        <v>0.33333333333333331</v>
      </c>
      <c r="C216" s="58">
        <v>315</v>
      </c>
      <c r="D216" s="132"/>
      <c r="E216" s="58">
        <v>2074086154</v>
      </c>
      <c r="F216" s="54">
        <v>315.88235294031119</v>
      </c>
      <c r="G216" s="133"/>
      <c r="H216" s="133"/>
      <c r="I216" s="134">
        <v>43.66</v>
      </c>
      <c r="J216" s="135" t="s">
        <v>879</v>
      </c>
      <c r="K216" s="136"/>
      <c r="L216" s="136"/>
      <c r="M216" s="137"/>
    </row>
    <row r="217" spans="1:13" ht="12.75" x14ac:dyDescent="0.2">
      <c r="A217" s="130">
        <v>44774</v>
      </c>
      <c r="B217" s="131">
        <v>0.45</v>
      </c>
      <c r="C217" s="58">
        <v>315</v>
      </c>
      <c r="D217" s="132"/>
      <c r="E217" s="58">
        <v>2074591529</v>
      </c>
      <c r="F217" s="54">
        <v>314.28793532420224</v>
      </c>
      <c r="G217" s="133"/>
      <c r="H217" s="133"/>
      <c r="I217" s="134">
        <v>43.56</v>
      </c>
      <c r="J217" s="135" t="s">
        <v>879</v>
      </c>
      <c r="K217" s="136"/>
      <c r="L217" s="136"/>
      <c r="M217" s="137"/>
    </row>
    <row r="218" spans="1:13" ht="12.75" x14ac:dyDescent="0.2">
      <c r="A218" s="130">
        <v>44775</v>
      </c>
      <c r="B218" s="131">
        <v>0.32291666666666669</v>
      </c>
      <c r="C218" s="58">
        <v>315</v>
      </c>
      <c r="D218" s="132"/>
      <c r="E218" s="58">
        <v>2074985529</v>
      </c>
      <c r="F218" s="54">
        <v>313.44470962696477</v>
      </c>
      <c r="G218" s="133"/>
      <c r="H218" s="133"/>
      <c r="I218" s="134">
        <v>43.65</v>
      </c>
      <c r="J218" s="135" t="s">
        <v>879</v>
      </c>
      <c r="K218" s="136"/>
      <c r="L218" s="136"/>
      <c r="M218" s="137"/>
    </row>
    <row r="219" spans="1:13" ht="12.75" x14ac:dyDescent="0.2">
      <c r="A219" s="130">
        <v>44776</v>
      </c>
      <c r="B219" s="131">
        <v>0.39583333333333331</v>
      </c>
      <c r="C219" s="58">
        <v>314</v>
      </c>
      <c r="D219" s="132"/>
      <c r="E219" s="58">
        <v>2075474029</v>
      </c>
      <c r="F219" s="54">
        <v>316.18122977274805</v>
      </c>
      <c r="G219" s="133"/>
      <c r="H219" s="133"/>
      <c r="I219" s="134">
        <v>43.62</v>
      </c>
      <c r="J219" s="135" t="s">
        <v>879</v>
      </c>
      <c r="K219" s="136"/>
      <c r="L219" s="136"/>
      <c r="M219" s="137"/>
    </row>
    <row r="220" spans="1:13" ht="12.75" x14ac:dyDescent="0.2">
      <c r="A220" s="130">
        <v>44777</v>
      </c>
      <c r="B220" s="131">
        <v>0.41319444444444442</v>
      </c>
      <c r="C220" s="58">
        <v>314</v>
      </c>
      <c r="D220" s="132"/>
      <c r="E220" s="58">
        <v>2075933716</v>
      </c>
      <c r="F220" s="54">
        <v>313.77952218405102</v>
      </c>
      <c r="G220" s="133"/>
      <c r="H220" s="133"/>
      <c r="I220" s="134">
        <v>43.61</v>
      </c>
      <c r="J220" s="135" t="s">
        <v>879</v>
      </c>
      <c r="K220" s="136"/>
      <c r="L220" s="136"/>
      <c r="M220" s="137"/>
    </row>
    <row r="221" spans="1:13" ht="12.75" x14ac:dyDescent="0.2">
      <c r="A221" s="130">
        <v>44778</v>
      </c>
      <c r="B221" s="131">
        <v>0.51388888888888895</v>
      </c>
      <c r="C221" s="58">
        <v>315</v>
      </c>
      <c r="D221" s="132"/>
      <c r="E221" s="58">
        <v>2076430341</v>
      </c>
      <c r="F221" s="54">
        <v>313.32807570931891</v>
      </c>
      <c r="G221" s="133"/>
      <c r="H221" s="133"/>
      <c r="I221" s="134">
        <v>43.64</v>
      </c>
      <c r="J221" s="135" t="s">
        <v>879</v>
      </c>
      <c r="K221" s="136"/>
      <c r="L221" s="136"/>
      <c r="M221" s="137"/>
    </row>
    <row r="222" spans="1:13" ht="12.75" x14ac:dyDescent="0.2">
      <c r="A222" s="130">
        <v>44779</v>
      </c>
      <c r="B222" s="131">
        <v>0.35416666666666669</v>
      </c>
      <c r="C222" s="58">
        <v>256</v>
      </c>
      <c r="D222" s="132"/>
      <c r="E222" s="58">
        <v>2076809216</v>
      </c>
      <c r="F222" s="54">
        <v>313.11983471164757</v>
      </c>
      <c r="G222" s="133"/>
      <c r="H222" s="133"/>
      <c r="I222" s="134">
        <v>42.56</v>
      </c>
      <c r="J222" s="135" t="s">
        <v>879</v>
      </c>
      <c r="K222" s="136"/>
      <c r="L222" s="136"/>
      <c r="M222" s="137"/>
    </row>
    <row r="223" spans="1:13" ht="12.75" x14ac:dyDescent="0.2">
      <c r="A223" s="130">
        <v>44780</v>
      </c>
      <c r="B223" s="131">
        <v>0.32291666666666669</v>
      </c>
      <c r="C223" s="58">
        <v>341</v>
      </c>
      <c r="D223" s="132"/>
      <c r="E223" s="58">
        <v>2077285091</v>
      </c>
      <c r="F223" s="54">
        <v>341.12903225891853</v>
      </c>
      <c r="G223" s="133"/>
      <c r="H223" s="133"/>
      <c r="I223" s="134">
        <v>43.63</v>
      </c>
      <c r="J223" s="135" t="s">
        <v>879</v>
      </c>
      <c r="K223" s="136"/>
      <c r="L223" s="136"/>
      <c r="M223" s="137"/>
    </row>
    <row r="224" spans="1:13" ht="12.75" x14ac:dyDescent="0.2">
      <c r="A224" s="130">
        <v>44781</v>
      </c>
      <c r="B224" s="131">
        <v>0.41666666666666669</v>
      </c>
      <c r="C224" s="58">
        <v>326</v>
      </c>
      <c r="D224" s="132"/>
      <c r="E224" s="58">
        <v>2077808466</v>
      </c>
      <c r="F224" s="54">
        <v>332.30158730232415</v>
      </c>
      <c r="G224" s="133"/>
      <c r="H224" s="133"/>
      <c r="I224" s="134">
        <v>43.6</v>
      </c>
      <c r="J224" s="135" t="s">
        <v>879</v>
      </c>
      <c r="K224" s="136"/>
      <c r="L224" s="136"/>
      <c r="M224" s="137"/>
    </row>
    <row r="225" spans="1:13" ht="12.75" x14ac:dyDescent="0.2">
      <c r="A225" s="130">
        <v>44782</v>
      </c>
      <c r="B225" s="131">
        <v>0.46875</v>
      </c>
      <c r="C225" s="58">
        <v>344</v>
      </c>
      <c r="D225" s="132"/>
      <c r="E225" s="58">
        <v>2078299091</v>
      </c>
      <c r="F225" s="54">
        <v>323.84488448844883</v>
      </c>
      <c r="G225" s="133"/>
      <c r="H225" s="133"/>
      <c r="I225" s="134">
        <v>43.6</v>
      </c>
      <c r="J225" s="135" t="s">
        <v>879</v>
      </c>
      <c r="K225" s="136"/>
      <c r="L225" s="136"/>
      <c r="M225" s="137"/>
    </row>
    <row r="226" spans="1:13" ht="12.75" x14ac:dyDescent="0.2">
      <c r="A226" s="130">
        <v>44783</v>
      </c>
      <c r="B226" s="131">
        <v>0.41666666666666669</v>
      </c>
      <c r="C226" s="58">
        <v>317</v>
      </c>
      <c r="D226" s="132"/>
      <c r="E226" s="58">
        <v>2078735591</v>
      </c>
      <c r="F226" s="54">
        <v>319.78021978103794</v>
      </c>
      <c r="G226" s="133"/>
      <c r="H226" s="133"/>
      <c r="I226" s="134">
        <v>43.63</v>
      </c>
      <c r="J226" s="135" t="s">
        <v>879</v>
      </c>
      <c r="K226" s="136"/>
      <c r="L226" s="136"/>
      <c r="M226" s="137"/>
    </row>
    <row r="227" spans="1:13" ht="12.75" x14ac:dyDescent="0.2">
      <c r="A227" s="130">
        <v>44784</v>
      </c>
      <c r="B227" s="131">
        <v>0.40972222222222227</v>
      </c>
      <c r="C227" s="58">
        <v>326</v>
      </c>
      <c r="D227" s="132"/>
      <c r="E227" s="58">
        <v>2079189841</v>
      </c>
      <c r="F227" s="54">
        <v>317.65734265837705</v>
      </c>
      <c r="G227" s="133"/>
      <c r="H227" s="133"/>
      <c r="I227" s="134">
        <v>43.67</v>
      </c>
      <c r="J227" s="135" t="s">
        <v>879</v>
      </c>
      <c r="K227" s="136"/>
      <c r="L227" s="136"/>
      <c r="M227" s="137"/>
    </row>
    <row r="228" spans="1:13" ht="12.75" x14ac:dyDescent="0.2">
      <c r="A228" s="130">
        <v>44785</v>
      </c>
      <c r="B228" s="131">
        <v>0.4375</v>
      </c>
      <c r="C228" s="58">
        <v>320</v>
      </c>
      <c r="D228" s="132"/>
      <c r="E228" s="58">
        <v>2079673091</v>
      </c>
      <c r="F228" s="54">
        <v>326.52027027027032</v>
      </c>
      <c r="G228" s="133"/>
      <c r="H228" s="133"/>
      <c r="I228" s="134">
        <v>43.61</v>
      </c>
      <c r="J228" s="135" t="s">
        <v>879</v>
      </c>
      <c r="K228" s="136"/>
      <c r="L228" s="136"/>
      <c r="M228" s="137"/>
    </row>
    <row r="229" spans="1:13" ht="12.75" x14ac:dyDescent="0.2">
      <c r="A229" s="130">
        <v>44786</v>
      </c>
      <c r="B229" s="131">
        <v>0.35416666666666669</v>
      </c>
      <c r="C229" s="58">
        <v>325</v>
      </c>
      <c r="D229" s="132"/>
      <c r="E229" s="58">
        <v>2080098341</v>
      </c>
      <c r="F229" s="54">
        <v>322.1590909099433</v>
      </c>
      <c r="G229" s="133"/>
      <c r="H229" s="133"/>
      <c r="I229" s="134">
        <v>43.02</v>
      </c>
      <c r="J229" s="135" t="s">
        <v>879</v>
      </c>
      <c r="K229" s="136"/>
      <c r="L229" s="136"/>
      <c r="M229" s="137"/>
    </row>
    <row r="230" spans="1:13" ht="12.75" x14ac:dyDescent="0.2">
      <c r="A230" s="130">
        <v>44787</v>
      </c>
      <c r="B230" s="131">
        <v>0.36458333333333331</v>
      </c>
      <c r="C230" s="58">
        <v>329</v>
      </c>
      <c r="D230" s="132"/>
      <c r="E230" s="58">
        <v>2080585716</v>
      </c>
      <c r="F230" s="54">
        <v>334.96563573802757</v>
      </c>
      <c r="G230" s="133"/>
      <c r="H230" s="133"/>
      <c r="I230" s="134">
        <v>43.6</v>
      </c>
      <c r="J230" s="135" t="s">
        <v>879</v>
      </c>
      <c r="K230" s="136"/>
      <c r="L230" s="136"/>
      <c r="M230" s="137"/>
    </row>
    <row r="231" spans="1:13" ht="12.75" x14ac:dyDescent="0.2">
      <c r="A231" s="130">
        <v>44788</v>
      </c>
      <c r="B231" s="131">
        <v>0.41666666666666669</v>
      </c>
      <c r="C231" s="58">
        <v>322</v>
      </c>
      <c r="D231" s="132"/>
      <c r="E231" s="58">
        <v>2081075091</v>
      </c>
      <c r="F231" s="54">
        <v>323.01980198094265</v>
      </c>
      <c r="G231" s="133"/>
      <c r="H231" s="133"/>
      <c r="I231" s="134">
        <v>43.6</v>
      </c>
      <c r="J231" s="135" t="s">
        <v>879</v>
      </c>
      <c r="K231" s="136"/>
      <c r="L231" s="136"/>
      <c r="M231" s="137"/>
    </row>
    <row r="232" spans="1:13" ht="12.75" x14ac:dyDescent="0.2">
      <c r="A232" s="130">
        <v>44789</v>
      </c>
      <c r="B232" s="131">
        <v>0.375</v>
      </c>
      <c r="C232" s="58">
        <v>318</v>
      </c>
      <c r="D232" s="132"/>
      <c r="E232" s="58">
        <v>2081513841</v>
      </c>
      <c r="F232" s="54">
        <v>317.93478260869563</v>
      </c>
      <c r="G232" s="133"/>
      <c r="H232" s="133"/>
      <c r="I232" s="134">
        <v>43.6</v>
      </c>
      <c r="J232" s="135" t="s">
        <v>879</v>
      </c>
      <c r="K232" s="136"/>
      <c r="L232" s="136"/>
      <c r="M232" s="137"/>
    </row>
    <row r="233" spans="1:13" ht="12.75" x14ac:dyDescent="0.2">
      <c r="A233" s="130">
        <v>44790</v>
      </c>
      <c r="B233" s="131">
        <v>0.42708333333333331</v>
      </c>
      <c r="C233" s="58">
        <v>315</v>
      </c>
      <c r="D233" s="132"/>
      <c r="E233" s="58">
        <v>2081992966</v>
      </c>
      <c r="F233" s="54">
        <v>316.2541254118122</v>
      </c>
      <c r="G233" s="133"/>
      <c r="H233" s="133"/>
      <c r="I233" s="134">
        <v>43.65</v>
      </c>
      <c r="J233" s="135" t="s">
        <v>879</v>
      </c>
      <c r="K233" s="136"/>
      <c r="L233" s="136"/>
      <c r="M233" s="137"/>
    </row>
    <row r="234" spans="1:13" ht="12.75" x14ac:dyDescent="0.2">
      <c r="A234" s="130">
        <v>44791</v>
      </c>
      <c r="B234" s="131">
        <v>0.39583333333333331</v>
      </c>
      <c r="C234" s="58">
        <v>314</v>
      </c>
      <c r="D234" s="132"/>
      <c r="E234" s="58">
        <v>2082431341</v>
      </c>
      <c r="F234" s="54">
        <v>314.24731182717028</v>
      </c>
      <c r="G234" s="133"/>
      <c r="H234" s="133"/>
      <c r="I234" s="134">
        <v>43.6</v>
      </c>
      <c r="J234" s="135" t="s">
        <v>879</v>
      </c>
      <c r="K234" s="136"/>
      <c r="L234" s="136"/>
      <c r="M234" s="137"/>
    </row>
    <row r="235" spans="1:13" ht="12.75" x14ac:dyDescent="0.2">
      <c r="A235" s="130">
        <v>44792</v>
      </c>
      <c r="B235" s="131">
        <v>0.39583333333333331</v>
      </c>
      <c r="C235" s="58">
        <v>314</v>
      </c>
      <c r="D235" s="132"/>
      <c r="E235" s="58">
        <v>2082879154</v>
      </c>
      <c r="F235" s="54">
        <v>310.98124999924579</v>
      </c>
      <c r="G235" s="133"/>
      <c r="H235" s="133"/>
      <c r="I235" s="134">
        <v>43.64</v>
      </c>
      <c r="J235" s="135" t="s">
        <v>879</v>
      </c>
      <c r="K235" s="136"/>
      <c r="L235" s="136"/>
      <c r="M235" s="137"/>
    </row>
    <row r="236" spans="1:13" ht="12.75" x14ac:dyDescent="0.2">
      <c r="A236" s="130">
        <v>44793</v>
      </c>
      <c r="B236" s="131">
        <v>0.30555555555555552</v>
      </c>
      <c r="C236" s="58">
        <v>312</v>
      </c>
      <c r="D236" s="132"/>
      <c r="E236" s="58">
        <v>2083286904</v>
      </c>
      <c r="F236" s="54">
        <v>311.25954198500943</v>
      </c>
      <c r="G236" s="133"/>
      <c r="H236" s="133"/>
      <c r="I236" s="134">
        <v>43.62</v>
      </c>
      <c r="J236" s="135" t="s">
        <v>879</v>
      </c>
      <c r="K236" s="136"/>
      <c r="L236" s="136"/>
      <c r="M236" s="137"/>
    </row>
    <row r="237" spans="1:13" ht="12.75" x14ac:dyDescent="0.2">
      <c r="A237" s="130">
        <v>44794</v>
      </c>
      <c r="B237" s="131">
        <v>0.2986111111111111</v>
      </c>
      <c r="C237" s="58">
        <v>311</v>
      </c>
      <c r="D237" s="132"/>
      <c r="E237" s="58">
        <v>2083731279</v>
      </c>
      <c r="F237" s="54">
        <v>310.75174825225423</v>
      </c>
      <c r="G237" s="133"/>
      <c r="H237" s="133"/>
      <c r="I237" s="134">
        <v>43.65</v>
      </c>
      <c r="J237" s="135" t="s">
        <v>879</v>
      </c>
      <c r="K237" s="136"/>
      <c r="L237" s="136"/>
      <c r="M237" s="137"/>
    </row>
    <row r="238" spans="1:13" ht="12.75" x14ac:dyDescent="0.2">
      <c r="A238" s="130">
        <v>44795</v>
      </c>
      <c r="B238" s="131">
        <v>0.40625</v>
      </c>
      <c r="C238" s="58">
        <v>310</v>
      </c>
      <c r="D238" s="132"/>
      <c r="E238" s="58">
        <v>2084228404</v>
      </c>
      <c r="F238" s="54">
        <v>311.67711598746081</v>
      </c>
      <c r="G238" s="133"/>
      <c r="H238" s="133"/>
      <c r="I238" s="134">
        <v>43.6</v>
      </c>
      <c r="J238" s="135" t="s">
        <v>879</v>
      </c>
      <c r="K238" s="136"/>
      <c r="L238" s="136"/>
      <c r="M238" s="137"/>
    </row>
    <row r="239" spans="1:13" ht="12.75" x14ac:dyDescent="0.2">
      <c r="A239" s="130">
        <v>44796</v>
      </c>
      <c r="B239" s="131">
        <v>0.4826388888888889</v>
      </c>
      <c r="C239" s="58">
        <v>310</v>
      </c>
      <c r="D239" s="132"/>
      <c r="E239" s="58">
        <v>2084709029</v>
      </c>
      <c r="F239" s="54">
        <v>310.08064516082453</v>
      </c>
      <c r="G239" s="133"/>
      <c r="H239" s="133"/>
      <c r="I239" s="134">
        <v>43.6</v>
      </c>
      <c r="J239" s="135" t="s">
        <v>879</v>
      </c>
      <c r="K239" s="136"/>
      <c r="L239" s="136"/>
      <c r="M239" s="137"/>
    </row>
    <row r="240" spans="1:13" ht="12.75" x14ac:dyDescent="0.2">
      <c r="A240" s="130">
        <v>44797</v>
      </c>
      <c r="B240" s="131">
        <v>0.3125</v>
      </c>
      <c r="C240" s="58">
        <v>310</v>
      </c>
      <c r="D240" s="132"/>
      <c r="E240" s="58">
        <v>2085080154</v>
      </c>
      <c r="F240" s="54">
        <v>310.56485355648533</v>
      </c>
      <c r="G240" s="133"/>
      <c r="H240" s="133"/>
      <c r="I240" s="134">
        <v>43.64</v>
      </c>
      <c r="J240" s="135" t="s">
        <v>879</v>
      </c>
      <c r="K240" s="136"/>
      <c r="L240" s="136"/>
      <c r="M240" s="137"/>
    </row>
    <row r="241" spans="1:13" ht="12.75" x14ac:dyDescent="0.2">
      <c r="A241" s="130">
        <v>44798</v>
      </c>
      <c r="B241" s="131">
        <v>0.3263888888888889</v>
      </c>
      <c r="C241" s="58">
        <v>339</v>
      </c>
      <c r="D241" s="132"/>
      <c r="E241" s="58">
        <v>2085539529</v>
      </c>
      <c r="F241" s="54">
        <v>314.64041095840236</v>
      </c>
      <c r="G241" s="133"/>
      <c r="H241" s="133"/>
      <c r="I241" s="134">
        <v>43.6</v>
      </c>
      <c r="J241" s="135" t="s">
        <v>879</v>
      </c>
      <c r="K241" s="136"/>
      <c r="L241" s="136"/>
      <c r="M241" s="137"/>
    </row>
    <row r="242" spans="1:13" ht="25.5" x14ac:dyDescent="0.2">
      <c r="A242" s="130">
        <v>44799</v>
      </c>
      <c r="B242" s="131">
        <v>0.375</v>
      </c>
      <c r="C242" s="58">
        <v>326</v>
      </c>
      <c r="D242" s="132"/>
      <c r="E242" s="58">
        <v>2086061279</v>
      </c>
      <c r="F242" s="54">
        <v>345.5298013245033</v>
      </c>
      <c r="G242" s="133"/>
      <c r="H242" s="133"/>
      <c r="I242" s="134">
        <v>43.65</v>
      </c>
      <c r="J242" s="135" t="s">
        <v>881</v>
      </c>
      <c r="K242" s="136"/>
      <c r="L242" s="136"/>
      <c r="M242" s="137"/>
    </row>
    <row r="243" spans="1:13" ht="25.5" x14ac:dyDescent="0.2">
      <c r="A243" s="130">
        <v>44800</v>
      </c>
      <c r="B243" s="131">
        <v>0.33333333333333331</v>
      </c>
      <c r="C243" s="58">
        <v>323</v>
      </c>
      <c r="D243" s="132"/>
      <c r="E243" s="58">
        <v>2086511904</v>
      </c>
      <c r="F243" s="54">
        <v>326.53985507163736</v>
      </c>
      <c r="G243" s="133"/>
      <c r="H243" s="133"/>
      <c r="I243" s="134">
        <v>43.6</v>
      </c>
      <c r="J243" s="135" t="s">
        <v>882</v>
      </c>
      <c r="K243" s="136"/>
      <c r="L243" s="136"/>
      <c r="M243" s="137"/>
    </row>
    <row r="244" spans="1:13" ht="25.5" x14ac:dyDescent="0.2">
      <c r="A244" s="130">
        <v>44801</v>
      </c>
      <c r="B244" s="131">
        <v>0.35416666666666669</v>
      </c>
      <c r="C244" s="58">
        <v>315</v>
      </c>
      <c r="D244" s="132"/>
      <c r="E244" s="58">
        <v>2086981029</v>
      </c>
      <c r="F244" s="54">
        <v>319.13265306198269</v>
      </c>
      <c r="G244" s="133"/>
      <c r="H244" s="133"/>
      <c r="I244" s="134">
        <v>43.56</v>
      </c>
      <c r="J244" s="135" t="s">
        <v>882</v>
      </c>
      <c r="K244" s="136"/>
      <c r="L244" s="136"/>
      <c r="M244" s="137"/>
    </row>
    <row r="245" spans="1:13" ht="25.5" x14ac:dyDescent="0.2">
      <c r="A245" s="130">
        <v>44802</v>
      </c>
      <c r="B245" s="131">
        <v>0.31944444444444448</v>
      </c>
      <c r="C245" s="58">
        <v>314</v>
      </c>
      <c r="D245" s="132"/>
      <c r="E245" s="58">
        <v>2087417654</v>
      </c>
      <c r="F245" s="54">
        <v>314.11870503570816</v>
      </c>
      <c r="G245" s="133"/>
      <c r="H245" s="133"/>
      <c r="I245" s="134">
        <v>43.6</v>
      </c>
      <c r="J245" s="135" t="s">
        <v>882</v>
      </c>
      <c r="K245" s="136"/>
      <c r="L245" s="136"/>
      <c r="M245" s="137"/>
    </row>
    <row r="246" spans="1:13" ht="25.5" x14ac:dyDescent="0.2">
      <c r="A246" s="130">
        <v>44803</v>
      </c>
      <c r="B246" s="131">
        <v>0.40625</v>
      </c>
      <c r="C246" s="58">
        <v>456</v>
      </c>
      <c r="D246" s="132"/>
      <c r="E246" s="58">
        <v>2087911154</v>
      </c>
      <c r="F246" s="54">
        <v>315.33546325878592</v>
      </c>
      <c r="G246" s="133"/>
      <c r="H246" s="133"/>
      <c r="I246" s="134">
        <v>45.07</v>
      </c>
      <c r="J246" s="135" t="s">
        <v>882</v>
      </c>
      <c r="K246" s="136"/>
      <c r="L246" s="136"/>
      <c r="M246" s="137"/>
    </row>
    <row r="247" spans="1:13" ht="25.5" x14ac:dyDescent="0.2">
      <c r="A247" s="130">
        <v>44804</v>
      </c>
      <c r="B247" s="131">
        <v>0.42708333333333331</v>
      </c>
      <c r="C247" s="58">
        <v>430</v>
      </c>
      <c r="D247" s="132"/>
      <c r="E247" s="58">
        <v>2088544154</v>
      </c>
      <c r="F247" s="54">
        <v>430.61224489693615</v>
      </c>
      <c r="G247" s="133"/>
      <c r="H247" s="133"/>
      <c r="I247" s="134">
        <v>43.92</v>
      </c>
      <c r="J247" s="135" t="s">
        <v>882</v>
      </c>
      <c r="K247" s="136"/>
      <c r="L247" s="136"/>
      <c r="M247" s="137"/>
    </row>
    <row r="248" spans="1:13" ht="25.5" x14ac:dyDescent="0.2">
      <c r="A248" s="130">
        <v>44805</v>
      </c>
      <c r="B248" s="131">
        <v>0.41666666666666669</v>
      </c>
      <c r="C248" s="58">
        <v>420</v>
      </c>
      <c r="D248" s="132"/>
      <c r="E248" s="58">
        <v>2089135904</v>
      </c>
      <c r="F248" s="54">
        <v>415.2631578957546</v>
      </c>
      <c r="G248" s="133"/>
      <c r="H248" s="133"/>
      <c r="I248" s="134">
        <v>43.58</v>
      </c>
      <c r="J248" s="135" t="s">
        <v>882</v>
      </c>
      <c r="K248" s="136"/>
      <c r="L248" s="136"/>
      <c r="M248" s="137"/>
    </row>
    <row r="249" spans="1:13" ht="25.5" x14ac:dyDescent="0.2">
      <c r="A249" s="130">
        <v>44806</v>
      </c>
      <c r="B249" s="131">
        <v>0.39583333333333331</v>
      </c>
      <c r="C249" s="58">
        <v>298</v>
      </c>
      <c r="D249" s="132"/>
      <c r="E249" s="58">
        <v>2089731654</v>
      </c>
      <c r="F249" s="54">
        <v>422.51773049540736</v>
      </c>
      <c r="G249" s="133"/>
      <c r="H249" s="133"/>
      <c r="I249" s="134">
        <v>43.6</v>
      </c>
      <c r="J249" s="135" t="s">
        <v>883</v>
      </c>
      <c r="K249" s="136"/>
      <c r="L249" s="136"/>
      <c r="M249" s="137"/>
    </row>
    <row r="250" spans="1:13" ht="12.75" x14ac:dyDescent="0.2">
      <c r="A250" s="130">
        <v>44807</v>
      </c>
      <c r="B250" s="131">
        <v>0.5625</v>
      </c>
      <c r="C250" s="58">
        <v>304</v>
      </c>
      <c r="D250" s="132"/>
      <c r="E250" s="58">
        <v>2090240279</v>
      </c>
      <c r="F250" s="54">
        <v>302.7529761904762</v>
      </c>
      <c r="G250" s="133"/>
      <c r="H250" s="133"/>
      <c r="I250" s="134">
        <v>43.66</v>
      </c>
      <c r="J250" s="135" t="s">
        <v>879</v>
      </c>
      <c r="K250" s="136"/>
      <c r="L250" s="136"/>
      <c r="M250" s="137"/>
    </row>
    <row r="251" spans="1:13" ht="12.75" x14ac:dyDescent="0.2">
      <c r="A251" s="130">
        <v>44808</v>
      </c>
      <c r="B251" s="131">
        <v>0.34027777777777773</v>
      </c>
      <c r="C251" s="58">
        <v>305</v>
      </c>
      <c r="D251" s="132"/>
      <c r="E251" s="58">
        <v>2090582029</v>
      </c>
      <c r="F251" s="54">
        <v>305.13392857015992</v>
      </c>
      <c r="G251" s="133"/>
      <c r="H251" s="133"/>
      <c r="I251" s="134">
        <v>43.59</v>
      </c>
      <c r="J251" s="135" t="s">
        <v>879</v>
      </c>
      <c r="K251" s="136"/>
      <c r="L251" s="136"/>
      <c r="M251" s="137"/>
    </row>
    <row r="252" spans="1:13" ht="12.75" x14ac:dyDescent="0.2">
      <c r="A252" s="130">
        <v>44809</v>
      </c>
      <c r="B252" s="131">
        <v>0.3576388888888889</v>
      </c>
      <c r="C252" s="58">
        <v>306</v>
      </c>
      <c r="D252" s="132"/>
      <c r="E252" s="58">
        <v>2091030029</v>
      </c>
      <c r="F252" s="54">
        <v>305.8020477810839</v>
      </c>
      <c r="G252" s="133"/>
      <c r="H252" s="133"/>
      <c r="I252" s="134">
        <v>43.63</v>
      </c>
      <c r="J252" s="135" t="s">
        <v>879</v>
      </c>
      <c r="K252" s="136"/>
      <c r="L252" s="136"/>
      <c r="M252" s="137"/>
    </row>
    <row r="253" spans="1:13" ht="12.75" x14ac:dyDescent="0.2">
      <c r="A253" s="130">
        <v>44810</v>
      </c>
      <c r="B253" s="131">
        <v>0.39930555555555558</v>
      </c>
      <c r="C253" s="58">
        <v>305</v>
      </c>
      <c r="D253" s="132"/>
      <c r="E253" s="58">
        <v>2091490779</v>
      </c>
      <c r="F253" s="54">
        <v>307.16666666690509</v>
      </c>
      <c r="G253" s="133"/>
      <c r="H253" s="133"/>
      <c r="I253" s="134">
        <v>43.61</v>
      </c>
      <c r="J253" s="135" t="s">
        <v>879</v>
      </c>
      <c r="K253" s="136"/>
      <c r="L253" s="136"/>
      <c r="M253" s="137"/>
    </row>
    <row r="254" spans="1:13" ht="12.75" x14ac:dyDescent="0.2">
      <c r="A254" s="130">
        <v>44811</v>
      </c>
      <c r="B254" s="131">
        <v>0.3576388888888889</v>
      </c>
      <c r="C254" s="58">
        <v>305</v>
      </c>
      <c r="D254" s="132"/>
      <c r="E254" s="58">
        <v>2091913779</v>
      </c>
      <c r="F254" s="54">
        <v>306.52173912991765</v>
      </c>
      <c r="G254" s="133"/>
      <c r="H254" s="133"/>
      <c r="I254" s="134">
        <v>43.63</v>
      </c>
      <c r="J254" s="135" t="s">
        <v>879</v>
      </c>
      <c r="K254" s="136"/>
      <c r="L254" s="136"/>
      <c r="M254" s="137"/>
    </row>
    <row r="255" spans="1:13" ht="12.75" x14ac:dyDescent="0.2">
      <c r="A255" s="130">
        <v>44812</v>
      </c>
      <c r="B255" s="131">
        <v>0.38541666666666669</v>
      </c>
      <c r="C255" s="58">
        <v>305</v>
      </c>
      <c r="D255" s="132"/>
      <c r="E255" s="58">
        <v>2092364654</v>
      </c>
      <c r="F255" s="54">
        <v>304.64527027098916</v>
      </c>
      <c r="G255" s="133"/>
      <c r="H255" s="133"/>
      <c r="I255" s="134">
        <v>43.62</v>
      </c>
      <c r="J255" s="135" t="s">
        <v>879</v>
      </c>
      <c r="K255" s="136"/>
      <c r="L255" s="136"/>
      <c r="M255" s="137"/>
    </row>
    <row r="256" spans="1:13" ht="12.75" x14ac:dyDescent="0.2">
      <c r="A256" s="130">
        <v>44813</v>
      </c>
      <c r="B256" s="131">
        <v>0.30902777777777779</v>
      </c>
      <c r="C256" s="58">
        <v>422</v>
      </c>
      <c r="D256" s="132"/>
      <c r="E256" s="58">
        <v>2092923904</v>
      </c>
      <c r="F256" s="54">
        <v>420.48872180303908</v>
      </c>
      <c r="G256" s="133"/>
      <c r="H256" s="133"/>
      <c r="I256" s="134">
        <v>43.57</v>
      </c>
      <c r="J256" s="135" t="s">
        <v>879</v>
      </c>
      <c r="K256" s="136"/>
      <c r="L256" s="136"/>
      <c r="M256" s="137"/>
    </row>
    <row r="257" spans="1:13" ht="12.75" x14ac:dyDescent="0.2">
      <c r="A257" s="130">
        <v>44814</v>
      </c>
      <c r="B257" s="131">
        <v>0.45833333333333331</v>
      </c>
      <c r="C257" s="58">
        <v>305</v>
      </c>
      <c r="D257" s="132"/>
      <c r="E257" s="58">
        <v>2093461154</v>
      </c>
      <c r="F257" s="54">
        <v>324.62235649478322</v>
      </c>
      <c r="G257" s="133"/>
      <c r="H257" s="133"/>
      <c r="I257" s="134">
        <v>43.62</v>
      </c>
      <c r="J257" s="135" t="s">
        <v>879</v>
      </c>
      <c r="K257" s="136"/>
      <c r="L257" s="136"/>
      <c r="M257" s="137"/>
    </row>
    <row r="258" spans="1:13" ht="12.75" x14ac:dyDescent="0.2">
      <c r="A258" s="130">
        <v>44815</v>
      </c>
      <c r="B258" s="131">
        <v>0.5</v>
      </c>
      <c r="C258" s="58">
        <v>303</v>
      </c>
      <c r="D258" s="132"/>
      <c r="E258" s="58">
        <v>2093916154</v>
      </c>
      <c r="F258" s="54">
        <v>303.33333333333331</v>
      </c>
      <c r="G258" s="133"/>
      <c r="H258" s="133"/>
      <c r="I258" s="134">
        <v>43.61</v>
      </c>
      <c r="J258" s="135" t="s">
        <v>879</v>
      </c>
      <c r="K258" s="136"/>
      <c r="L258" s="136"/>
      <c r="M258" s="137"/>
    </row>
    <row r="259" spans="1:13" ht="12.75" x14ac:dyDescent="0.2">
      <c r="A259" s="130">
        <v>44816</v>
      </c>
      <c r="B259" s="131">
        <v>0.5</v>
      </c>
      <c r="C259" s="58">
        <v>306</v>
      </c>
      <c r="D259" s="132"/>
      <c r="E259" s="58">
        <v>2094355654</v>
      </c>
      <c r="F259" s="54">
        <v>305.20833333333331</v>
      </c>
      <c r="G259" s="133"/>
      <c r="H259" s="133"/>
      <c r="I259" s="134">
        <v>43.6</v>
      </c>
      <c r="J259" s="135" t="s">
        <v>879</v>
      </c>
      <c r="K259" s="136"/>
      <c r="L259" s="136"/>
      <c r="M259" s="137"/>
    </row>
    <row r="260" spans="1:13" ht="12.75" x14ac:dyDescent="0.2">
      <c r="A260" s="130">
        <v>44817</v>
      </c>
      <c r="B260" s="131">
        <v>0.5</v>
      </c>
      <c r="C260" s="58">
        <v>305</v>
      </c>
      <c r="D260" s="132"/>
      <c r="E260" s="58">
        <v>2094797404</v>
      </c>
      <c r="F260" s="54">
        <v>306.77083333333331</v>
      </c>
      <c r="G260" s="133"/>
      <c r="H260" s="133"/>
      <c r="I260" s="134">
        <v>43.65</v>
      </c>
      <c r="J260" s="135" t="s">
        <v>879</v>
      </c>
      <c r="K260" s="136"/>
      <c r="L260" s="136"/>
      <c r="M260" s="137"/>
    </row>
    <row r="261" spans="1:13" ht="12.75" x14ac:dyDescent="0.2">
      <c r="A261" s="130">
        <v>44818</v>
      </c>
      <c r="B261" s="131">
        <v>0.48958333333333331</v>
      </c>
      <c r="C261" s="58">
        <v>307</v>
      </c>
      <c r="D261" s="132"/>
      <c r="E261" s="58">
        <v>2095231779</v>
      </c>
      <c r="F261" s="54">
        <v>304.82456140276167</v>
      </c>
      <c r="G261" s="133"/>
      <c r="H261" s="133"/>
      <c r="I261" s="134">
        <v>43.63</v>
      </c>
      <c r="J261" s="135" t="s">
        <v>879</v>
      </c>
      <c r="K261" s="136"/>
      <c r="L261" s="136"/>
      <c r="M261" s="137"/>
    </row>
    <row r="262" spans="1:13" ht="12.75" x14ac:dyDescent="0.2">
      <c r="A262" s="130">
        <v>44819</v>
      </c>
      <c r="B262" s="131">
        <v>0.4826388888888889</v>
      </c>
      <c r="C262" s="58">
        <v>347</v>
      </c>
      <c r="D262" s="132"/>
      <c r="E262" s="58">
        <v>2095683654</v>
      </c>
      <c r="F262" s="54">
        <v>315.99650349598897</v>
      </c>
      <c r="G262" s="133"/>
      <c r="H262" s="133"/>
      <c r="I262" s="134">
        <v>43.65</v>
      </c>
      <c r="J262" s="135" t="s">
        <v>884</v>
      </c>
      <c r="K262" s="136"/>
      <c r="L262" s="136"/>
      <c r="M262" s="137"/>
    </row>
    <row r="263" spans="1:13" ht="12.75" x14ac:dyDescent="0.2">
      <c r="A263" s="130">
        <v>44820</v>
      </c>
      <c r="B263" s="131">
        <v>0.29166666666666669</v>
      </c>
      <c r="C263" s="58">
        <v>349</v>
      </c>
      <c r="D263" s="132"/>
      <c r="E263" s="58">
        <v>2096082654</v>
      </c>
      <c r="F263" s="54">
        <v>342.48927038729283</v>
      </c>
      <c r="G263" s="133"/>
      <c r="H263" s="133"/>
      <c r="I263" s="134">
        <v>43.66</v>
      </c>
      <c r="J263" s="135" t="s">
        <v>879</v>
      </c>
      <c r="K263" s="136"/>
      <c r="L263" s="136"/>
      <c r="M263" s="137"/>
    </row>
    <row r="264" spans="1:13" ht="12.75" x14ac:dyDescent="0.2">
      <c r="A264" s="130">
        <v>44821</v>
      </c>
      <c r="B264" s="131">
        <v>0.3263888888888889</v>
      </c>
      <c r="C264" s="58">
        <v>366</v>
      </c>
      <c r="D264" s="132"/>
      <c r="E264" s="58">
        <v>2096615904</v>
      </c>
      <c r="F264" s="54">
        <v>357.8859060397092</v>
      </c>
      <c r="G264" s="133"/>
      <c r="H264" s="133"/>
      <c r="I264" s="134">
        <v>43.64</v>
      </c>
      <c r="J264" s="135" t="s">
        <v>884</v>
      </c>
      <c r="K264" s="136"/>
      <c r="L264" s="136"/>
      <c r="M264" s="137"/>
    </row>
    <row r="265" spans="1:13" ht="12.75" x14ac:dyDescent="0.2">
      <c r="A265" s="130">
        <v>44822</v>
      </c>
      <c r="B265" s="131">
        <v>0.31944444444444448</v>
      </c>
      <c r="C265" s="58">
        <v>356</v>
      </c>
      <c r="D265" s="132"/>
      <c r="E265" s="58">
        <v>2097130091</v>
      </c>
      <c r="F265" s="54">
        <v>359.57132867103593</v>
      </c>
      <c r="G265" s="133"/>
      <c r="H265" s="133"/>
      <c r="I265" s="134">
        <v>43.56</v>
      </c>
      <c r="J265" s="135" t="s">
        <v>885</v>
      </c>
      <c r="K265" s="136"/>
      <c r="L265" s="136"/>
      <c r="M265" s="137"/>
    </row>
    <row r="266" spans="1:13" ht="12.75" x14ac:dyDescent="0.2">
      <c r="A266" s="130">
        <v>44823</v>
      </c>
      <c r="B266" s="131">
        <v>0.38541666666666669</v>
      </c>
      <c r="C266" s="58">
        <v>350</v>
      </c>
      <c r="D266" s="132"/>
      <c r="E266" s="58">
        <v>2097674404</v>
      </c>
      <c r="F266" s="54">
        <v>354.60130293240286</v>
      </c>
      <c r="G266" s="133"/>
      <c r="H266" s="133"/>
      <c r="I266" s="134">
        <v>43.64</v>
      </c>
      <c r="J266" s="135" t="s">
        <v>884</v>
      </c>
      <c r="K266" s="136"/>
      <c r="L266" s="136"/>
      <c r="M266" s="137"/>
    </row>
    <row r="267" spans="1:13" ht="12.75" x14ac:dyDescent="0.2">
      <c r="A267" s="130">
        <v>44824</v>
      </c>
      <c r="B267" s="131">
        <v>0.33680555555555558</v>
      </c>
      <c r="C267" s="58">
        <v>345</v>
      </c>
      <c r="D267" s="132"/>
      <c r="E267" s="58">
        <v>2098151029</v>
      </c>
      <c r="F267" s="54">
        <v>347.90145985431025</v>
      </c>
      <c r="G267" s="133"/>
      <c r="H267" s="133"/>
      <c r="I267" s="134">
        <v>43.62</v>
      </c>
      <c r="J267" s="135" t="s">
        <v>885</v>
      </c>
      <c r="K267" s="136"/>
      <c r="L267" s="136"/>
      <c r="M267" s="137"/>
    </row>
    <row r="268" spans="1:13" ht="12.75" x14ac:dyDescent="0.2">
      <c r="A268" s="130">
        <v>44825</v>
      </c>
      <c r="B268" s="131">
        <v>0.4236111111111111</v>
      </c>
      <c r="C268" s="58">
        <v>304</v>
      </c>
      <c r="D268" s="132"/>
      <c r="E268" s="58">
        <v>2098623466</v>
      </c>
      <c r="F268" s="54">
        <v>301.87667731674304</v>
      </c>
      <c r="G268" s="133"/>
      <c r="H268" s="133"/>
      <c r="I268" s="134">
        <v>43.65</v>
      </c>
      <c r="J268" s="135" t="s">
        <v>886</v>
      </c>
      <c r="K268" s="136"/>
      <c r="L268" s="136"/>
      <c r="M268" s="137"/>
    </row>
    <row r="269" spans="1:13" ht="12.75" x14ac:dyDescent="0.2">
      <c r="A269" s="130">
        <v>44826</v>
      </c>
      <c r="B269" s="131">
        <v>0.375</v>
      </c>
      <c r="C269" s="58">
        <v>333</v>
      </c>
      <c r="D269" s="132"/>
      <c r="E269" s="58">
        <v>2099056841</v>
      </c>
      <c r="F269" s="54">
        <v>316.33211678832117</v>
      </c>
      <c r="G269" s="133"/>
      <c r="H269" s="133"/>
      <c r="I269" s="134">
        <v>43.64</v>
      </c>
      <c r="J269" s="135" t="s">
        <v>879</v>
      </c>
      <c r="K269" s="136"/>
      <c r="L269" s="136"/>
      <c r="M269" s="137"/>
    </row>
    <row r="270" spans="1:13" ht="12.75" x14ac:dyDescent="0.2">
      <c r="A270" s="130">
        <v>44827</v>
      </c>
      <c r="B270" s="131">
        <v>0.37152777777777773</v>
      </c>
      <c r="C270" s="58">
        <v>331</v>
      </c>
      <c r="D270" s="132"/>
      <c r="E270" s="58">
        <v>2099528966</v>
      </c>
      <c r="F270" s="54">
        <v>329.00696864004732</v>
      </c>
      <c r="G270" s="133"/>
      <c r="H270" s="133"/>
      <c r="I270" s="134">
        <v>43.54</v>
      </c>
      <c r="J270" s="135" t="s">
        <v>886</v>
      </c>
      <c r="K270" s="136"/>
      <c r="L270" s="136"/>
      <c r="M270" s="137"/>
    </row>
    <row r="271" spans="1:13" ht="12.75" x14ac:dyDescent="0.2">
      <c r="A271" s="130">
        <v>44828</v>
      </c>
      <c r="B271" s="131">
        <v>0.34722222222222227</v>
      </c>
      <c r="C271" s="58">
        <v>320</v>
      </c>
      <c r="D271" s="132"/>
      <c r="E271" s="58">
        <v>2099983466</v>
      </c>
      <c r="F271" s="54">
        <v>323.48754448505787</v>
      </c>
      <c r="G271" s="133"/>
      <c r="H271" s="133"/>
      <c r="I271" s="134">
        <v>43.67</v>
      </c>
      <c r="J271" s="135" t="s">
        <v>879</v>
      </c>
      <c r="K271" s="136"/>
      <c r="L271" s="136"/>
      <c r="M271" s="137"/>
    </row>
    <row r="272" spans="1:13" ht="12.75" x14ac:dyDescent="0.2">
      <c r="A272" s="130">
        <v>44829</v>
      </c>
      <c r="B272" s="131">
        <v>0.3576388888888889</v>
      </c>
      <c r="C272" s="58">
        <v>316</v>
      </c>
      <c r="D272" s="132"/>
      <c r="E272" s="58">
        <v>2100444591</v>
      </c>
      <c r="F272" s="54">
        <v>316.92439862492245</v>
      </c>
      <c r="G272" s="133"/>
      <c r="H272" s="133"/>
      <c r="I272" s="134">
        <v>43.64</v>
      </c>
      <c r="J272" s="135" t="s">
        <v>886</v>
      </c>
      <c r="K272" s="136"/>
      <c r="L272" s="136"/>
      <c r="M272" s="137"/>
    </row>
    <row r="273" spans="1:13" ht="12.75" x14ac:dyDescent="0.2">
      <c r="A273" s="130">
        <v>44830</v>
      </c>
      <c r="B273" s="131">
        <v>0.3888888888888889</v>
      </c>
      <c r="C273" s="58">
        <v>312</v>
      </c>
      <c r="D273" s="132"/>
      <c r="E273" s="58">
        <v>2100910091</v>
      </c>
      <c r="F273" s="54">
        <v>313.46801346752198</v>
      </c>
      <c r="G273" s="133"/>
      <c r="H273" s="133"/>
      <c r="I273" s="134">
        <v>43.66</v>
      </c>
      <c r="J273" s="135" t="s">
        <v>879</v>
      </c>
      <c r="K273" s="136"/>
      <c r="L273" s="136"/>
      <c r="M273" s="137"/>
    </row>
    <row r="274" spans="1:13" ht="12.75" x14ac:dyDescent="0.2">
      <c r="A274" s="130">
        <v>44831</v>
      </c>
      <c r="B274" s="131">
        <v>0.38194444444444442</v>
      </c>
      <c r="C274" s="58">
        <v>311</v>
      </c>
      <c r="D274" s="132"/>
      <c r="E274" s="58">
        <v>2101356591</v>
      </c>
      <c r="F274" s="54">
        <v>312.23776223750804</v>
      </c>
      <c r="G274" s="133"/>
      <c r="H274" s="133"/>
      <c r="I274" s="134">
        <v>43.69</v>
      </c>
      <c r="J274" s="135" t="s">
        <v>886</v>
      </c>
      <c r="K274" s="136"/>
      <c r="L274" s="136"/>
      <c r="M274" s="137"/>
    </row>
    <row r="275" spans="1:13" ht="12.75" x14ac:dyDescent="0.2">
      <c r="A275" s="130">
        <v>44832</v>
      </c>
      <c r="B275" s="131">
        <v>0.375</v>
      </c>
      <c r="C275" s="58">
        <v>310</v>
      </c>
      <c r="D275" s="132"/>
      <c r="E275" s="58">
        <v>2101799091</v>
      </c>
      <c r="F275" s="54">
        <v>309.44055944055947</v>
      </c>
      <c r="G275" s="133"/>
      <c r="H275" s="133"/>
      <c r="I275" s="134">
        <v>43.64</v>
      </c>
      <c r="J275" s="135" t="s">
        <v>879</v>
      </c>
      <c r="K275" s="136"/>
      <c r="L275" s="136"/>
      <c r="M275" s="137"/>
    </row>
    <row r="276" spans="1:13" ht="12.75" x14ac:dyDescent="0.2">
      <c r="A276" s="130">
        <v>44833</v>
      </c>
      <c r="B276" s="131">
        <v>0.4236111111111111</v>
      </c>
      <c r="C276" s="58">
        <v>309</v>
      </c>
      <c r="D276" s="132"/>
      <c r="E276" s="58">
        <v>2102267841</v>
      </c>
      <c r="F276" s="54">
        <v>310.43046357663758</v>
      </c>
      <c r="G276" s="133"/>
      <c r="H276" s="133"/>
      <c r="I276" s="134">
        <v>43.7</v>
      </c>
      <c r="J276" s="135" t="s">
        <v>886</v>
      </c>
      <c r="K276" s="136"/>
      <c r="L276" s="136"/>
      <c r="M276" s="137"/>
    </row>
    <row r="277" spans="1:13" ht="12.75" x14ac:dyDescent="0.2">
      <c r="A277" s="130">
        <v>44834</v>
      </c>
      <c r="B277" s="131">
        <v>0.37152777777777773</v>
      </c>
      <c r="C277" s="58">
        <v>323</v>
      </c>
      <c r="D277" s="132"/>
      <c r="E277" s="58">
        <v>2102701466</v>
      </c>
      <c r="F277" s="54">
        <v>317.67399267290892</v>
      </c>
      <c r="G277" s="133"/>
      <c r="H277" s="133"/>
      <c r="I277" s="134">
        <v>43.57</v>
      </c>
      <c r="J277" s="135" t="s">
        <v>879</v>
      </c>
      <c r="K277" s="136"/>
      <c r="L277" s="136"/>
      <c r="M277" s="137"/>
    </row>
  </sheetData>
  <autoFilter ref="A2:M277" xr:uid="{00000000-0009-0000-0000-000008000000}">
    <filterColumn colId="0">
      <dynamicFilter type="lastQuarter" val="44743" maxVal="44835"/>
    </filterColumn>
  </autoFilter>
  <mergeCells count="2">
    <mergeCell ref="AQ1:AR1"/>
    <mergeCell ref="O1:P1"/>
  </mergeCells>
  <phoneticPr fontId="19" type="noConversion"/>
  <pageMargins left="0.75" right="0.75" top="1" bottom="1" header="0.5" footer="0.5"/>
  <pageSetup paperSize="3" scale="35" orientation="portrait" horizontalDpi="200" verticalDpi="200" r:id="rId1"/>
  <headerFooter alignWithMargins="0"/>
  <colBreaks count="1" manualBreakCount="1">
    <brk id="23" min="1" max="39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3" filterMode="1"/>
  <dimension ref="A1:Y42"/>
  <sheetViews>
    <sheetView zoomScaleNormal="100" workbookViewId="0">
      <pane ySplit="3" topLeftCell="A4" activePane="bottomLeft" state="frozen"/>
      <selection pane="bottomLeft" activeCell="R47" sqref="R47"/>
    </sheetView>
  </sheetViews>
  <sheetFormatPr defaultColWidth="9.140625" defaultRowHeight="11.25" x14ac:dyDescent="0.2"/>
  <cols>
    <col min="1" max="1" width="13.28515625" style="1" customWidth="1"/>
    <col min="2" max="2" width="6.42578125" style="200" customWidth="1"/>
    <col min="3" max="3" width="9.28515625" style="192" customWidth="1"/>
    <col min="4" max="4" width="8.28515625" style="172" customWidth="1"/>
    <col min="5" max="5" width="7.7109375" style="172" customWidth="1"/>
    <col min="6" max="6" width="8" style="172" customWidth="1"/>
    <col min="7" max="7" width="9.28515625" style="193" bestFit="1" customWidth="1"/>
    <col min="8" max="8" width="8.140625" style="194" customWidth="1"/>
    <col min="9" max="9" width="11.28515625" style="195" customWidth="1"/>
    <col min="10" max="10" width="11.28515625" style="172" customWidth="1"/>
    <col min="11" max="11" width="8.28515625" style="196" customWidth="1"/>
    <col min="12" max="12" width="7.7109375" style="172" customWidth="1"/>
    <col min="13" max="13" width="9.7109375" style="193" customWidth="1"/>
    <col min="14" max="14" width="8.7109375" style="194" customWidth="1"/>
    <col min="15" max="15" width="10.42578125" style="193" customWidth="1"/>
    <col min="16" max="16" width="9.5703125" style="193" customWidth="1"/>
    <col min="17" max="17" width="11.28515625" style="197" customWidth="1"/>
    <col min="18" max="18" width="10.42578125" style="198" customWidth="1"/>
    <col min="19" max="19" width="9.28515625" style="197" customWidth="1"/>
    <col min="20" max="20" width="7.5703125" style="197" customWidth="1"/>
    <col min="21" max="21" width="8.28515625" style="171" customWidth="1"/>
    <col min="22" max="22" width="11.28515625" style="171" customWidth="1"/>
    <col min="23" max="23" width="54" style="199" customWidth="1"/>
    <col min="24" max="16384" width="9.140625" style="118"/>
  </cols>
  <sheetData>
    <row r="1" spans="1:25" s="151" customFormat="1" ht="12.75" customHeight="1" thickBot="1" x14ac:dyDescent="0.25">
      <c r="A1" s="140" t="s">
        <v>0</v>
      </c>
      <c r="B1" s="141"/>
      <c r="C1" s="142"/>
      <c r="D1" s="143"/>
      <c r="E1" s="143"/>
      <c r="F1" s="143"/>
      <c r="G1" s="144"/>
      <c r="H1" s="145"/>
      <c r="I1" s="146"/>
      <c r="J1" s="143"/>
      <c r="K1" s="147"/>
      <c r="L1" s="143"/>
      <c r="M1" s="144"/>
      <c r="N1" s="145"/>
      <c r="O1" s="144"/>
      <c r="P1" s="144"/>
      <c r="Q1" s="148"/>
      <c r="R1" s="149"/>
      <c r="S1" s="148"/>
      <c r="T1" s="148"/>
      <c r="U1" s="148"/>
      <c r="V1" s="148"/>
      <c r="W1" s="150"/>
      <c r="Y1" s="151" t="s">
        <v>54</v>
      </c>
    </row>
    <row r="2" spans="1:25" s="171" customFormat="1" ht="45" x14ac:dyDescent="0.2">
      <c r="A2" s="152" t="s">
        <v>12</v>
      </c>
      <c r="B2" s="153" t="s">
        <v>18</v>
      </c>
      <c r="C2" s="154" t="s">
        <v>23</v>
      </c>
      <c r="D2" s="155" t="s">
        <v>24</v>
      </c>
      <c r="E2" s="155" t="s">
        <v>22</v>
      </c>
      <c r="F2" s="155" t="s">
        <v>25</v>
      </c>
      <c r="G2" s="156" t="s">
        <v>6</v>
      </c>
      <c r="H2" s="157" t="s">
        <v>9</v>
      </c>
      <c r="I2" s="158" t="s">
        <v>19</v>
      </c>
      <c r="J2" s="159" t="s">
        <v>20</v>
      </c>
      <c r="K2" s="160" t="s">
        <v>22</v>
      </c>
      <c r="L2" s="159" t="s">
        <v>25</v>
      </c>
      <c r="M2" s="161" t="s">
        <v>7</v>
      </c>
      <c r="N2" s="162" t="s">
        <v>10</v>
      </c>
      <c r="O2" s="163" t="s">
        <v>28</v>
      </c>
      <c r="P2" s="164" t="s">
        <v>27</v>
      </c>
      <c r="Q2" s="165" t="s">
        <v>22</v>
      </c>
      <c r="R2" s="166" t="s">
        <v>56</v>
      </c>
      <c r="S2" s="167" t="s">
        <v>57</v>
      </c>
      <c r="T2" s="168" t="s">
        <v>25</v>
      </c>
      <c r="U2" s="169" t="s">
        <v>8</v>
      </c>
      <c r="V2" s="169" t="s">
        <v>11</v>
      </c>
      <c r="W2" s="170" t="s">
        <v>21</v>
      </c>
      <c r="Y2" s="172">
        <f>COUNT(A:A)</f>
        <v>39</v>
      </c>
    </row>
    <row r="3" spans="1:25" s="171" customFormat="1" hidden="1" x14ac:dyDescent="0.2">
      <c r="A3" s="173"/>
      <c r="B3" s="174"/>
      <c r="C3" s="175"/>
      <c r="D3" s="176"/>
      <c r="E3" s="177"/>
      <c r="F3" s="176"/>
      <c r="G3" s="178">
        <v>5427.95</v>
      </c>
      <c r="H3" s="179"/>
      <c r="I3" s="180"/>
      <c r="J3" s="181"/>
      <c r="K3" s="182"/>
      <c r="L3" s="181"/>
      <c r="M3" s="178"/>
      <c r="N3" s="183"/>
      <c r="O3" s="184"/>
      <c r="P3" s="185"/>
      <c r="Q3" s="186"/>
      <c r="R3" s="186"/>
      <c r="S3" s="186"/>
      <c r="T3" s="187"/>
      <c r="U3" s="178">
        <v>5424.88</v>
      </c>
      <c r="V3" s="188"/>
      <c r="W3" s="189"/>
    </row>
    <row r="4" spans="1:25" hidden="1" x14ac:dyDescent="0.2">
      <c r="A4" s="190">
        <v>44566</v>
      </c>
      <c r="B4" s="191">
        <v>0.64583333333333404</v>
      </c>
      <c r="G4" s="193">
        <v>0.98</v>
      </c>
      <c r="H4" s="194">
        <v>5428.9299999999994</v>
      </c>
      <c r="U4" s="193">
        <v>2.56</v>
      </c>
      <c r="V4" s="193">
        <v>5427.4400000000005</v>
      </c>
    </row>
    <row r="5" spans="1:25" ht="12" hidden="1" customHeight="1" x14ac:dyDescent="0.2">
      <c r="A5" s="190">
        <v>44573</v>
      </c>
      <c r="B5" s="191">
        <v>0.51388888888888895</v>
      </c>
      <c r="G5" s="193">
        <v>0.98</v>
      </c>
      <c r="H5" s="194">
        <v>5428.9299999999994</v>
      </c>
      <c r="U5" s="193">
        <v>2.58</v>
      </c>
      <c r="V5" s="193">
        <v>5427.46</v>
      </c>
    </row>
    <row r="6" spans="1:25" hidden="1" x14ac:dyDescent="0.2">
      <c r="A6" s="190">
        <v>44580</v>
      </c>
      <c r="B6" s="191">
        <v>0.41666666666666669</v>
      </c>
      <c r="G6" s="193">
        <v>0.98</v>
      </c>
      <c r="H6" s="194">
        <v>5428.9299999999994</v>
      </c>
      <c r="U6" s="193">
        <v>2.58</v>
      </c>
      <c r="V6" s="193">
        <v>5427.46</v>
      </c>
    </row>
    <row r="7" spans="1:25" hidden="1" x14ac:dyDescent="0.2">
      <c r="A7" s="190">
        <v>44587</v>
      </c>
      <c r="B7" s="191">
        <v>0.51736111111111105</v>
      </c>
      <c r="G7" s="193">
        <v>0.98</v>
      </c>
      <c r="H7" s="194">
        <v>5428.9299999999994</v>
      </c>
      <c r="U7" s="193">
        <v>2.52</v>
      </c>
      <c r="V7" s="193">
        <v>5427.4000000000005</v>
      </c>
    </row>
    <row r="8" spans="1:25" hidden="1" x14ac:dyDescent="0.2">
      <c r="A8" s="190">
        <v>44594</v>
      </c>
      <c r="B8" s="191">
        <v>0.53125</v>
      </c>
      <c r="G8" s="193">
        <v>0.98</v>
      </c>
      <c r="H8" s="194">
        <v>5428.9299999999994</v>
      </c>
      <c r="U8" s="193">
        <v>2.5</v>
      </c>
      <c r="V8" s="193">
        <v>5427.38</v>
      </c>
    </row>
    <row r="9" spans="1:25" hidden="1" x14ac:dyDescent="0.2">
      <c r="A9" s="190">
        <v>44601</v>
      </c>
      <c r="B9" s="191">
        <v>0.4375</v>
      </c>
      <c r="G9" s="193">
        <v>0.98</v>
      </c>
      <c r="H9" s="194">
        <v>5428.9299999999994</v>
      </c>
      <c r="U9" s="193">
        <v>2.5</v>
      </c>
      <c r="V9" s="193">
        <v>5427.38</v>
      </c>
    </row>
    <row r="10" spans="1:25" hidden="1" x14ac:dyDescent="0.2">
      <c r="A10" s="190">
        <v>44608</v>
      </c>
      <c r="B10" s="191">
        <v>0.4375</v>
      </c>
      <c r="G10" s="193">
        <v>0.99</v>
      </c>
      <c r="H10" s="194">
        <v>5428.94</v>
      </c>
      <c r="U10" s="193">
        <v>2.5</v>
      </c>
      <c r="V10" s="193">
        <v>5427.38</v>
      </c>
    </row>
    <row r="11" spans="1:25" hidden="1" x14ac:dyDescent="0.2">
      <c r="A11" s="190">
        <v>44615</v>
      </c>
      <c r="B11" s="191">
        <v>0.39583333333333331</v>
      </c>
      <c r="G11" s="193">
        <v>0.99</v>
      </c>
      <c r="H11" s="194">
        <v>5428.94</v>
      </c>
      <c r="U11" s="193">
        <v>2.5</v>
      </c>
      <c r="V11" s="193">
        <v>5427.38</v>
      </c>
    </row>
    <row r="12" spans="1:25" hidden="1" x14ac:dyDescent="0.2">
      <c r="A12" s="190">
        <v>44622</v>
      </c>
      <c r="B12" s="191">
        <v>0.34027777777777773</v>
      </c>
      <c r="G12" s="193">
        <v>0.99</v>
      </c>
      <c r="H12" s="194">
        <v>5428.94</v>
      </c>
      <c r="U12" s="193">
        <v>2.52</v>
      </c>
      <c r="V12" s="193">
        <v>5427.4000000000005</v>
      </c>
    </row>
    <row r="13" spans="1:25" hidden="1" x14ac:dyDescent="0.2">
      <c r="A13" s="190">
        <v>44629</v>
      </c>
      <c r="B13" s="191">
        <v>0.4375</v>
      </c>
      <c r="G13" s="193">
        <v>0.98</v>
      </c>
      <c r="H13" s="194">
        <v>5428.9299999999994</v>
      </c>
      <c r="U13" s="193">
        <v>2.5</v>
      </c>
      <c r="V13" s="193">
        <v>5427.38</v>
      </c>
    </row>
    <row r="14" spans="1:25" hidden="1" x14ac:dyDescent="0.2">
      <c r="A14" s="190">
        <v>44636</v>
      </c>
      <c r="B14" s="191">
        <v>0.52777777777777779</v>
      </c>
      <c r="G14" s="193">
        <v>0.99</v>
      </c>
      <c r="H14" s="194">
        <v>5428.94</v>
      </c>
      <c r="U14" s="193">
        <v>2.5</v>
      </c>
      <c r="V14" s="193">
        <v>5427.38</v>
      </c>
    </row>
    <row r="15" spans="1:25" hidden="1" x14ac:dyDescent="0.2">
      <c r="A15" s="190">
        <v>44643</v>
      </c>
      <c r="B15" s="191">
        <v>0.32291666666666669</v>
      </c>
      <c r="G15" s="193">
        <v>1</v>
      </c>
      <c r="H15" s="194">
        <v>5428.95</v>
      </c>
      <c r="U15" s="193">
        <v>2.5</v>
      </c>
      <c r="V15" s="193">
        <v>5427.38</v>
      </c>
    </row>
    <row r="16" spans="1:25" hidden="1" x14ac:dyDescent="0.2">
      <c r="A16" s="190">
        <v>44650</v>
      </c>
      <c r="B16" s="191">
        <v>0.47916666666666669</v>
      </c>
      <c r="G16" s="193">
        <v>1</v>
      </c>
      <c r="H16" s="194">
        <v>5428.95</v>
      </c>
      <c r="U16" s="193">
        <v>2.52</v>
      </c>
      <c r="V16" s="193">
        <v>5427.4000000000005</v>
      </c>
    </row>
    <row r="17" spans="1:22" hidden="1" x14ac:dyDescent="0.2">
      <c r="A17" s="190">
        <v>44657</v>
      </c>
      <c r="B17" s="191">
        <v>0.55555555555555558</v>
      </c>
      <c r="G17" s="193">
        <v>0.98</v>
      </c>
      <c r="H17" s="194">
        <v>5428.9299999999994</v>
      </c>
      <c r="U17" s="228">
        <v>2.48</v>
      </c>
      <c r="V17" s="228">
        <v>5427.36</v>
      </c>
    </row>
    <row r="18" spans="1:22" hidden="1" x14ac:dyDescent="0.2">
      <c r="A18" s="190">
        <v>44664</v>
      </c>
      <c r="B18" s="191">
        <v>0.4826388888888889</v>
      </c>
      <c r="G18" s="193">
        <v>0.99</v>
      </c>
      <c r="H18" s="194">
        <v>5428.94</v>
      </c>
      <c r="U18" s="228">
        <v>2.4900000000000002</v>
      </c>
      <c r="V18" s="228">
        <v>5427.37</v>
      </c>
    </row>
    <row r="19" spans="1:22" hidden="1" x14ac:dyDescent="0.2">
      <c r="A19" s="190">
        <v>44671</v>
      </c>
      <c r="B19" s="191">
        <v>0.40972222222222227</v>
      </c>
      <c r="G19" s="193">
        <v>0.99</v>
      </c>
      <c r="H19" s="194">
        <v>5428.94</v>
      </c>
      <c r="U19" s="228">
        <v>2.5</v>
      </c>
      <c r="V19" s="228">
        <v>5427.38</v>
      </c>
    </row>
    <row r="20" spans="1:22" hidden="1" x14ac:dyDescent="0.2">
      <c r="A20" s="190">
        <v>44678</v>
      </c>
      <c r="B20" s="191">
        <v>0.45833333333333331</v>
      </c>
      <c r="G20" s="193">
        <v>1</v>
      </c>
      <c r="H20" s="194">
        <v>5428.95</v>
      </c>
      <c r="U20" s="228">
        <v>2.48</v>
      </c>
      <c r="V20" s="228">
        <v>5427.36</v>
      </c>
    </row>
    <row r="21" spans="1:22" hidden="1" x14ac:dyDescent="0.2">
      <c r="A21" s="190">
        <v>44685</v>
      </c>
      <c r="B21" s="191">
        <v>7.4999999999999997E-2</v>
      </c>
      <c r="G21" s="193">
        <v>1</v>
      </c>
      <c r="H21" s="194">
        <v>5428.95</v>
      </c>
      <c r="U21" s="228">
        <v>2.5</v>
      </c>
      <c r="V21" s="228">
        <v>5427.38</v>
      </c>
    </row>
    <row r="22" spans="1:22" hidden="1" x14ac:dyDescent="0.2">
      <c r="A22" s="190">
        <v>44692</v>
      </c>
      <c r="B22" s="191">
        <v>0.4375</v>
      </c>
      <c r="G22" s="193">
        <v>1</v>
      </c>
      <c r="H22" s="194">
        <v>5428.95</v>
      </c>
      <c r="U22" s="228">
        <v>2.48</v>
      </c>
      <c r="V22" s="228">
        <v>5427.36</v>
      </c>
    </row>
    <row r="23" spans="1:22" hidden="1" x14ac:dyDescent="0.2">
      <c r="A23" s="190">
        <v>44699</v>
      </c>
      <c r="B23" s="191">
        <v>0.375</v>
      </c>
      <c r="G23" s="193">
        <v>1</v>
      </c>
      <c r="H23" s="194">
        <v>5428.95</v>
      </c>
      <c r="U23" s="228">
        <v>2.48</v>
      </c>
      <c r="V23" s="228">
        <v>5427.36</v>
      </c>
    </row>
    <row r="24" spans="1:22" hidden="1" x14ac:dyDescent="0.2">
      <c r="A24" s="190">
        <v>44706</v>
      </c>
      <c r="B24" s="191">
        <v>0.60416666666666663</v>
      </c>
      <c r="G24" s="193">
        <v>1</v>
      </c>
      <c r="H24" s="194">
        <v>5428.95</v>
      </c>
      <c r="U24" s="228">
        <v>2.54</v>
      </c>
      <c r="V24" s="228">
        <v>5427.42</v>
      </c>
    </row>
    <row r="25" spans="1:22" hidden="1" x14ac:dyDescent="0.2">
      <c r="A25" s="190">
        <v>44713</v>
      </c>
      <c r="B25" s="191">
        <v>0.40277777777777773</v>
      </c>
      <c r="G25" s="193">
        <v>1</v>
      </c>
      <c r="H25" s="194">
        <v>5428.95</v>
      </c>
      <c r="U25" s="228">
        <v>2.5099999999999998</v>
      </c>
      <c r="V25" s="228">
        <v>5427.39</v>
      </c>
    </row>
    <row r="26" spans="1:22" hidden="1" x14ac:dyDescent="0.2">
      <c r="A26" s="190">
        <v>44720</v>
      </c>
      <c r="B26" s="191">
        <v>4.1666666666666664E-2</v>
      </c>
      <c r="G26" s="193">
        <v>1.02</v>
      </c>
      <c r="H26" s="194">
        <v>5428.97</v>
      </c>
      <c r="U26" s="228">
        <v>2.58</v>
      </c>
      <c r="V26" s="228">
        <v>5427.46</v>
      </c>
    </row>
    <row r="27" spans="1:22" hidden="1" x14ac:dyDescent="0.2">
      <c r="A27" s="190">
        <v>44727</v>
      </c>
      <c r="B27" s="191">
        <v>0.33333333333333331</v>
      </c>
      <c r="G27" s="193">
        <v>1.01</v>
      </c>
      <c r="H27" s="194">
        <v>5428.96</v>
      </c>
      <c r="U27" s="228">
        <v>2.5099999999999998</v>
      </c>
      <c r="V27" s="228">
        <v>5427.39</v>
      </c>
    </row>
    <row r="28" spans="1:22" hidden="1" x14ac:dyDescent="0.2">
      <c r="A28" s="190">
        <v>44734</v>
      </c>
      <c r="B28" s="191">
        <v>0.46875</v>
      </c>
      <c r="G28" s="193">
        <v>1</v>
      </c>
      <c r="H28" s="194">
        <v>5428.95</v>
      </c>
      <c r="U28" s="228">
        <v>2.5</v>
      </c>
      <c r="V28" s="228">
        <v>5427.38</v>
      </c>
    </row>
    <row r="29" spans="1:22" hidden="1" x14ac:dyDescent="0.2">
      <c r="A29" s="190">
        <v>44741</v>
      </c>
      <c r="B29" s="191">
        <v>0.3125</v>
      </c>
      <c r="G29" s="193">
        <v>0.98</v>
      </c>
      <c r="H29" s="194">
        <v>5428.9299999999994</v>
      </c>
      <c r="U29" s="228">
        <v>2.48</v>
      </c>
      <c r="V29" s="228">
        <v>5427.36</v>
      </c>
    </row>
    <row r="30" spans="1:22" x14ac:dyDescent="0.2">
      <c r="A30" s="190">
        <v>44748</v>
      </c>
      <c r="B30" s="191">
        <v>0.33333333333333331</v>
      </c>
      <c r="G30" s="193">
        <v>0.99</v>
      </c>
      <c r="H30" s="194">
        <v>5428.94</v>
      </c>
      <c r="U30" s="228">
        <v>2.5</v>
      </c>
      <c r="V30" s="228">
        <v>5427.38</v>
      </c>
    </row>
    <row r="31" spans="1:22" x14ac:dyDescent="0.2">
      <c r="A31" s="190">
        <v>44755</v>
      </c>
      <c r="B31" s="191">
        <v>0.28125</v>
      </c>
      <c r="G31" s="193">
        <v>1</v>
      </c>
      <c r="H31" s="194">
        <v>5428.95</v>
      </c>
      <c r="U31" s="228">
        <v>2.4900000000000002</v>
      </c>
      <c r="V31" s="228">
        <v>5427.37</v>
      </c>
    </row>
    <row r="32" spans="1:22" x14ac:dyDescent="0.2">
      <c r="A32" s="190">
        <v>44762</v>
      </c>
      <c r="B32" s="191">
        <v>0.48958333333333331</v>
      </c>
      <c r="G32" s="193">
        <v>1</v>
      </c>
      <c r="H32" s="194">
        <v>5428.95</v>
      </c>
      <c r="U32" s="228">
        <v>2.52</v>
      </c>
      <c r="V32" s="228">
        <v>5427.4000000000005</v>
      </c>
    </row>
    <row r="33" spans="1:22" x14ac:dyDescent="0.2">
      <c r="A33" s="190">
        <v>44769</v>
      </c>
      <c r="B33" s="191">
        <v>0.5</v>
      </c>
      <c r="G33" s="193">
        <v>0.98</v>
      </c>
      <c r="H33" s="194">
        <v>5428.9299999999994</v>
      </c>
      <c r="U33" s="228">
        <v>2.5</v>
      </c>
      <c r="V33" s="228">
        <v>5427.38</v>
      </c>
    </row>
    <row r="34" spans="1:22" x14ac:dyDescent="0.2">
      <c r="A34" s="190">
        <v>44776</v>
      </c>
      <c r="B34" s="191">
        <v>0.54166666666666663</v>
      </c>
      <c r="G34" s="193">
        <v>0.98</v>
      </c>
      <c r="H34" s="194">
        <v>5428.9299999999994</v>
      </c>
      <c r="U34" s="228">
        <v>2.5</v>
      </c>
      <c r="V34" s="228">
        <v>5427.38</v>
      </c>
    </row>
    <row r="35" spans="1:22" x14ac:dyDescent="0.2">
      <c r="A35" s="190">
        <v>44783</v>
      </c>
      <c r="B35" s="191">
        <v>0.47916666666666669</v>
      </c>
      <c r="G35" s="193">
        <v>1.02</v>
      </c>
      <c r="H35" s="194">
        <v>5428.97</v>
      </c>
      <c r="U35" s="228">
        <v>2.52</v>
      </c>
      <c r="V35" s="228">
        <v>5427.4000000000005</v>
      </c>
    </row>
    <row r="36" spans="1:22" x14ac:dyDescent="0.2">
      <c r="A36" s="190">
        <v>44790</v>
      </c>
      <c r="B36" s="191">
        <v>0.42708333333333331</v>
      </c>
      <c r="G36" s="193">
        <v>1</v>
      </c>
      <c r="H36" s="194">
        <v>5428.95</v>
      </c>
      <c r="U36" s="228">
        <v>2.5</v>
      </c>
      <c r="V36" s="228">
        <v>5427.38</v>
      </c>
    </row>
    <row r="37" spans="1:22" x14ac:dyDescent="0.2">
      <c r="A37" s="190">
        <v>44797</v>
      </c>
      <c r="B37" s="191">
        <v>0.37152777777777773</v>
      </c>
      <c r="G37" s="193">
        <v>1</v>
      </c>
      <c r="H37" s="194">
        <v>5428.95</v>
      </c>
      <c r="U37" s="228">
        <v>2.5099999999999998</v>
      </c>
      <c r="V37" s="228">
        <v>5427.39</v>
      </c>
    </row>
    <row r="38" spans="1:22" x14ac:dyDescent="0.2">
      <c r="A38" s="190">
        <v>44804</v>
      </c>
      <c r="B38" s="191">
        <v>0.45833333333333331</v>
      </c>
      <c r="G38" s="193">
        <v>1</v>
      </c>
      <c r="H38" s="194">
        <v>5428.95</v>
      </c>
      <c r="U38" s="228">
        <v>2.5</v>
      </c>
      <c r="V38" s="228">
        <v>5427.38</v>
      </c>
    </row>
    <row r="39" spans="1:22" x14ac:dyDescent="0.2">
      <c r="A39" s="190">
        <v>44811</v>
      </c>
      <c r="B39" s="191">
        <v>0.43402777777777773</v>
      </c>
      <c r="G39" s="193">
        <v>1</v>
      </c>
      <c r="H39" s="194">
        <v>5428.95</v>
      </c>
      <c r="U39" s="228">
        <v>2.4500000000000002</v>
      </c>
      <c r="V39" s="228">
        <v>5427.33</v>
      </c>
    </row>
    <row r="40" spans="1:22" x14ac:dyDescent="0.2">
      <c r="A40" s="190">
        <v>44818</v>
      </c>
      <c r="B40" s="191">
        <v>0.48958333333333331</v>
      </c>
      <c r="G40" s="193">
        <v>1</v>
      </c>
      <c r="H40" s="194">
        <v>5428.95</v>
      </c>
      <c r="U40" s="228">
        <v>2.5099999999999998</v>
      </c>
      <c r="V40" s="228">
        <v>5427.39</v>
      </c>
    </row>
    <row r="41" spans="1:22" x14ac:dyDescent="0.2">
      <c r="A41" s="190">
        <v>44825</v>
      </c>
      <c r="B41" s="191">
        <v>0.52083333333333337</v>
      </c>
      <c r="G41" s="193">
        <v>1</v>
      </c>
      <c r="H41" s="194">
        <v>5428.95</v>
      </c>
      <c r="U41" s="228">
        <v>2.52</v>
      </c>
      <c r="V41" s="228">
        <v>5427.4000000000005</v>
      </c>
    </row>
    <row r="42" spans="1:22" x14ac:dyDescent="0.2">
      <c r="A42" s="190">
        <v>44832</v>
      </c>
      <c r="B42" s="191">
        <v>0.34375</v>
      </c>
      <c r="G42" s="193">
        <v>1</v>
      </c>
      <c r="H42" s="194">
        <v>5428.95</v>
      </c>
      <c r="U42" s="228">
        <v>2.52</v>
      </c>
      <c r="V42" s="228">
        <v>5427.4000000000005</v>
      </c>
    </row>
  </sheetData>
  <autoFilter ref="A2:W42" xr:uid="{00000000-0009-0000-0000-000009000000}">
    <filterColumn colId="0">
      <dynamicFilter type="lastQuarter" val="44743" maxVal="44835"/>
    </filterColumn>
  </autoFilter>
  <phoneticPr fontId="19" type="noConversion"/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 filterMode="1"/>
  <dimension ref="A1:AM276"/>
  <sheetViews>
    <sheetView workbookViewId="0">
      <selection activeCell="G200" sqref="G200"/>
    </sheetView>
  </sheetViews>
  <sheetFormatPr defaultColWidth="9.140625" defaultRowHeight="11.25" x14ac:dyDescent="0.2"/>
  <cols>
    <col min="1" max="1" width="12.85546875" style="210" bestFit="1" customWidth="1"/>
    <col min="2" max="2" width="9.5703125" style="200" customWidth="1"/>
    <col min="3" max="3" width="12.5703125" style="210" bestFit="1" customWidth="1"/>
    <col min="4" max="4" width="18" style="211" customWidth="1"/>
    <col min="5" max="5" width="13.140625" style="210" customWidth="1"/>
    <col min="6" max="6" width="14.5703125" style="210" customWidth="1"/>
    <col min="7" max="7" width="100.42578125" style="212" customWidth="1"/>
    <col min="8" max="16384" width="9.140625" style="1"/>
  </cols>
  <sheetData>
    <row r="1" spans="1:39" ht="12" thickBot="1" x14ac:dyDescent="0.25">
      <c r="A1" s="140" t="s">
        <v>0</v>
      </c>
      <c r="B1" s="141"/>
      <c r="C1" s="201"/>
      <c r="D1" s="202"/>
      <c r="E1" s="202"/>
      <c r="F1" s="202"/>
      <c r="G1" s="203"/>
      <c r="R1" s="1" t="s">
        <v>1</v>
      </c>
      <c r="AM1" s="1" t="s">
        <v>1</v>
      </c>
    </row>
    <row r="2" spans="1:39" ht="42" customHeight="1" thickBot="1" x14ac:dyDescent="0.25">
      <c r="A2" s="204" t="s">
        <v>12</v>
      </c>
      <c r="B2" s="205" t="s">
        <v>30</v>
      </c>
      <c r="C2" s="206" t="s">
        <v>31</v>
      </c>
      <c r="D2" s="207" t="s">
        <v>33</v>
      </c>
      <c r="E2" s="208" t="s">
        <v>32</v>
      </c>
      <c r="F2" s="206" t="s">
        <v>17</v>
      </c>
      <c r="G2" s="209" t="s">
        <v>15</v>
      </c>
      <c r="I2" s="1" t="s">
        <v>2</v>
      </c>
      <c r="J2" s="1">
        <f>COUNT(A:A)</f>
        <v>274</v>
      </c>
    </row>
    <row r="3" spans="1:39" ht="15" hidden="1" x14ac:dyDescent="0.25">
      <c r="A3" s="213">
        <v>44561</v>
      </c>
      <c r="B3" s="214">
        <v>0.35416666666666669</v>
      </c>
      <c r="C3" s="215">
        <v>166</v>
      </c>
      <c r="D3" s="216">
        <v>633558688</v>
      </c>
      <c r="E3" s="217">
        <v>164.25473684250784</v>
      </c>
      <c r="F3" s="218">
        <v>5421.51</v>
      </c>
      <c r="G3" s="219"/>
    </row>
    <row r="4" spans="1:39" ht="15" hidden="1" x14ac:dyDescent="0.25">
      <c r="A4" s="220">
        <v>44562</v>
      </c>
      <c r="B4" s="221">
        <v>0.50347222222222221</v>
      </c>
      <c r="C4" s="222">
        <v>163</v>
      </c>
      <c r="D4" s="223">
        <v>633824125</v>
      </c>
      <c r="E4" s="217">
        <v>160.38489426026999</v>
      </c>
      <c r="F4" s="224">
        <v>5421.51</v>
      </c>
      <c r="G4" s="225"/>
    </row>
    <row r="5" spans="1:39" ht="15" hidden="1" x14ac:dyDescent="0.25">
      <c r="A5" s="213">
        <v>44563</v>
      </c>
      <c r="B5" s="214">
        <v>0.33680555555555558</v>
      </c>
      <c r="C5" s="215">
        <v>162</v>
      </c>
      <c r="D5" s="216">
        <v>634014813</v>
      </c>
      <c r="E5" s="217">
        <v>158.90666666682083</v>
      </c>
      <c r="F5" s="218">
        <v>5421.47</v>
      </c>
      <c r="G5" s="219"/>
    </row>
    <row r="6" spans="1:39" ht="15" hidden="1" x14ac:dyDescent="0.25">
      <c r="A6" s="220">
        <v>44564</v>
      </c>
      <c r="B6" s="221">
        <v>0.36458333333333331</v>
      </c>
      <c r="C6" s="222">
        <v>185</v>
      </c>
      <c r="D6" s="223">
        <v>634254750</v>
      </c>
      <c r="E6" s="217">
        <v>162.11959459421203</v>
      </c>
      <c r="F6" s="224">
        <v>5421.54</v>
      </c>
      <c r="G6" s="225"/>
    </row>
    <row r="7" spans="1:39" ht="15" hidden="1" x14ac:dyDescent="0.25">
      <c r="A7" s="213">
        <v>44565</v>
      </c>
      <c r="B7" s="214">
        <v>0.40277777777777773</v>
      </c>
      <c r="C7" s="215">
        <v>175</v>
      </c>
      <c r="D7" s="216">
        <v>634501625</v>
      </c>
      <c r="E7" s="217">
        <v>165.13377926369969</v>
      </c>
      <c r="F7" s="218">
        <v>5421.47</v>
      </c>
      <c r="G7" s="219"/>
    </row>
    <row r="8" spans="1:39" ht="15" hidden="1" x14ac:dyDescent="0.25">
      <c r="A8" s="220">
        <v>44566</v>
      </c>
      <c r="B8" s="221">
        <v>0.36805555555555558</v>
      </c>
      <c r="C8" s="222">
        <v>165</v>
      </c>
      <c r="D8" s="223">
        <v>634725063</v>
      </c>
      <c r="E8" s="217">
        <v>160.74676259006267</v>
      </c>
      <c r="F8" s="224">
        <v>5421.49</v>
      </c>
      <c r="G8" s="225"/>
    </row>
    <row r="9" spans="1:39" ht="15" hidden="1" x14ac:dyDescent="0.25">
      <c r="A9" s="213">
        <v>44567</v>
      </c>
      <c r="B9" s="214">
        <v>0.33333333333333331</v>
      </c>
      <c r="C9" s="215">
        <v>161</v>
      </c>
      <c r="D9" s="216">
        <v>634948750</v>
      </c>
      <c r="E9" s="217">
        <v>160.92589928017119</v>
      </c>
      <c r="F9" s="218">
        <v>5421.55</v>
      </c>
      <c r="G9" s="219"/>
    </row>
    <row r="10" spans="1:39" ht="15" hidden="1" x14ac:dyDescent="0.25">
      <c r="A10" s="220">
        <v>44568</v>
      </c>
      <c r="B10" s="221">
        <v>0.32291666666666669</v>
      </c>
      <c r="C10" s="222">
        <v>147</v>
      </c>
      <c r="D10" s="223">
        <v>635179625</v>
      </c>
      <c r="E10" s="217">
        <v>162.0175438600462</v>
      </c>
      <c r="F10" s="224">
        <v>5421.56</v>
      </c>
      <c r="G10" s="225"/>
    </row>
    <row r="11" spans="1:39" ht="15" hidden="1" x14ac:dyDescent="0.25">
      <c r="A11" s="213">
        <v>44569</v>
      </c>
      <c r="B11" s="214">
        <v>0.41319444444444442</v>
      </c>
      <c r="C11" s="215">
        <v>159</v>
      </c>
      <c r="D11" s="216">
        <v>635442750</v>
      </c>
      <c r="E11" s="217">
        <v>167.5955414011496</v>
      </c>
      <c r="F11" s="218">
        <v>5421.45</v>
      </c>
      <c r="G11" s="219"/>
    </row>
    <row r="12" spans="1:39" ht="15" hidden="1" x14ac:dyDescent="0.25">
      <c r="A12" s="220">
        <v>44570</v>
      </c>
      <c r="B12" s="221">
        <v>0.47222222222222227</v>
      </c>
      <c r="C12" s="222">
        <v>157</v>
      </c>
      <c r="D12" s="223">
        <v>635680188</v>
      </c>
      <c r="E12" s="217">
        <v>155.6970491808033</v>
      </c>
      <c r="F12" s="224">
        <v>5421.41</v>
      </c>
      <c r="G12" s="225"/>
    </row>
    <row r="13" spans="1:39" ht="15" hidden="1" x14ac:dyDescent="0.25">
      <c r="A13" s="213">
        <v>44571</v>
      </c>
      <c r="B13" s="214">
        <v>0.32291666666666669</v>
      </c>
      <c r="C13" s="215">
        <v>168</v>
      </c>
      <c r="D13" s="216">
        <v>635872500</v>
      </c>
      <c r="E13" s="217">
        <v>156.98938775554964</v>
      </c>
      <c r="F13" s="218">
        <v>5421.48</v>
      </c>
      <c r="G13" s="219"/>
    </row>
    <row r="14" spans="1:39" ht="15" hidden="1" x14ac:dyDescent="0.25">
      <c r="A14" s="220">
        <v>44572</v>
      </c>
      <c r="B14" s="221">
        <v>0.34722222222222227</v>
      </c>
      <c r="C14" s="222">
        <v>116</v>
      </c>
      <c r="D14" s="223">
        <v>636109875</v>
      </c>
      <c r="E14" s="217">
        <v>160.93220339033857</v>
      </c>
      <c r="F14" s="224">
        <v>5421.54</v>
      </c>
      <c r="G14" s="225"/>
    </row>
    <row r="15" spans="1:39" ht="15" hidden="1" x14ac:dyDescent="0.25">
      <c r="A15" s="213">
        <v>44573</v>
      </c>
      <c r="B15" s="214">
        <v>0.4826388888888889</v>
      </c>
      <c r="C15" s="215">
        <v>169</v>
      </c>
      <c r="D15" s="216">
        <v>636378688</v>
      </c>
      <c r="E15" s="217">
        <v>164.41162079487293</v>
      </c>
      <c r="F15" s="218">
        <v>5421.53</v>
      </c>
      <c r="G15" s="219"/>
    </row>
    <row r="16" spans="1:39" ht="15" hidden="1" x14ac:dyDescent="0.25">
      <c r="A16" s="220">
        <v>44574</v>
      </c>
      <c r="B16" s="221">
        <v>0.33333333333333331</v>
      </c>
      <c r="C16" s="222">
        <v>167</v>
      </c>
      <c r="D16" s="223">
        <v>636577938</v>
      </c>
      <c r="E16" s="217">
        <v>162.65306122402606</v>
      </c>
      <c r="F16" s="224">
        <v>5421.51</v>
      </c>
      <c r="G16" s="225"/>
    </row>
    <row r="17" spans="1:7" ht="15" hidden="1" x14ac:dyDescent="0.25">
      <c r="A17" s="213">
        <v>44575</v>
      </c>
      <c r="B17" s="214">
        <v>0.3611111111111111</v>
      </c>
      <c r="C17" s="215">
        <v>159</v>
      </c>
      <c r="D17" s="216">
        <v>636819688</v>
      </c>
      <c r="E17" s="217">
        <v>163.34459459485157</v>
      </c>
      <c r="F17" s="218">
        <v>5421.49</v>
      </c>
      <c r="G17" s="219"/>
    </row>
    <row r="18" spans="1:7" ht="15" hidden="1" x14ac:dyDescent="0.25">
      <c r="A18" s="220">
        <v>44576</v>
      </c>
      <c r="B18" s="221">
        <v>0.38541666666666669</v>
      </c>
      <c r="C18" s="222">
        <v>150</v>
      </c>
      <c r="D18" s="223">
        <v>637058125</v>
      </c>
      <c r="E18" s="217">
        <v>161.65220339021326</v>
      </c>
      <c r="F18" s="224">
        <v>5421.51</v>
      </c>
      <c r="G18" s="225"/>
    </row>
    <row r="19" spans="1:7" ht="15" hidden="1" x14ac:dyDescent="0.25">
      <c r="A19" s="213">
        <v>44577</v>
      </c>
      <c r="B19" s="214">
        <v>0.40625</v>
      </c>
      <c r="C19" s="215">
        <v>181</v>
      </c>
      <c r="D19" s="216">
        <v>637299938</v>
      </c>
      <c r="E19" s="217">
        <v>164.49863945578232</v>
      </c>
      <c r="F19" s="218">
        <v>5421.56</v>
      </c>
      <c r="G19" s="219"/>
    </row>
    <row r="20" spans="1:7" ht="15" hidden="1" x14ac:dyDescent="0.25">
      <c r="A20" s="220">
        <v>44578</v>
      </c>
      <c r="B20" s="221">
        <v>0.375</v>
      </c>
      <c r="C20" s="222">
        <v>160</v>
      </c>
      <c r="D20" s="223">
        <v>637533813</v>
      </c>
      <c r="E20" s="217">
        <v>167.65232974910396</v>
      </c>
      <c r="F20" s="224">
        <v>5421.55</v>
      </c>
      <c r="G20" s="225"/>
    </row>
    <row r="21" spans="1:7" ht="15" hidden="1" x14ac:dyDescent="0.25">
      <c r="A21" s="213">
        <v>44579</v>
      </c>
      <c r="B21" s="214">
        <v>0.34375</v>
      </c>
      <c r="C21" s="215">
        <v>173</v>
      </c>
      <c r="D21" s="216">
        <v>637766500</v>
      </c>
      <c r="E21" s="217">
        <v>166.80071684587813</v>
      </c>
      <c r="F21" s="218">
        <v>5421.57</v>
      </c>
      <c r="G21" s="219"/>
    </row>
    <row r="22" spans="1:7" ht="15" hidden="1" x14ac:dyDescent="0.25">
      <c r="A22" s="220">
        <v>44580</v>
      </c>
      <c r="B22" s="221">
        <v>0.3611111111111111</v>
      </c>
      <c r="C22" s="222">
        <v>149</v>
      </c>
      <c r="D22" s="223">
        <v>638008750</v>
      </c>
      <c r="E22" s="217">
        <v>165.35836177500684</v>
      </c>
      <c r="F22" s="224">
        <v>5421.48</v>
      </c>
      <c r="G22" s="225"/>
    </row>
    <row r="23" spans="1:7" ht="15" hidden="1" x14ac:dyDescent="0.25">
      <c r="A23" s="213">
        <v>44581</v>
      </c>
      <c r="B23" s="214">
        <v>0.35416666666666669</v>
      </c>
      <c r="C23" s="215">
        <v>158</v>
      </c>
      <c r="D23" s="216">
        <v>638241625</v>
      </c>
      <c r="E23" s="217">
        <v>162.84965035004808</v>
      </c>
      <c r="F23" s="218">
        <v>5421.56</v>
      </c>
      <c r="G23" s="219"/>
    </row>
    <row r="24" spans="1:7" ht="15" hidden="1" x14ac:dyDescent="0.25">
      <c r="A24" s="220">
        <v>44582</v>
      </c>
      <c r="B24" s="221">
        <v>0.3298611111111111</v>
      </c>
      <c r="C24" s="222">
        <v>169</v>
      </c>
      <c r="D24" s="223">
        <v>638475688</v>
      </c>
      <c r="E24" s="217">
        <v>166.59288256255365</v>
      </c>
      <c r="F24" s="224">
        <v>5421.51</v>
      </c>
      <c r="G24" s="225"/>
    </row>
    <row r="25" spans="1:7" ht="15" hidden="1" x14ac:dyDescent="0.25">
      <c r="A25" s="213">
        <v>44583</v>
      </c>
      <c r="B25" s="214">
        <v>0.3576388888888889</v>
      </c>
      <c r="C25" s="215">
        <v>169</v>
      </c>
      <c r="D25" s="216">
        <v>638716500</v>
      </c>
      <c r="E25" s="217">
        <v>162.71081081055485</v>
      </c>
      <c r="F25" s="218">
        <v>5421.52</v>
      </c>
      <c r="G25" s="219"/>
    </row>
    <row r="26" spans="1:7" ht="15" hidden="1" x14ac:dyDescent="0.25">
      <c r="A26" s="220">
        <v>44584</v>
      </c>
      <c r="B26" s="221">
        <v>0.34722222222222227</v>
      </c>
      <c r="C26" s="222">
        <v>157</v>
      </c>
      <c r="D26" s="223">
        <v>638949875</v>
      </c>
      <c r="E26" s="217">
        <v>163.77192982509658</v>
      </c>
      <c r="F26" s="224">
        <v>5421.55</v>
      </c>
      <c r="G26" s="225"/>
    </row>
    <row r="27" spans="1:7" ht="15" hidden="1" x14ac:dyDescent="0.25">
      <c r="A27" s="213">
        <v>44585</v>
      </c>
      <c r="B27" s="214">
        <v>0.35069444444444442</v>
      </c>
      <c r="C27" s="215">
        <v>171</v>
      </c>
      <c r="D27" s="216">
        <v>639193250</v>
      </c>
      <c r="E27" s="217">
        <v>168.42560553619651</v>
      </c>
      <c r="F27" s="218">
        <v>5421.57</v>
      </c>
      <c r="G27" s="219"/>
    </row>
    <row r="28" spans="1:7" ht="15" hidden="1" x14ac:dyDescent="0.25">
      <c r="A28" s="220">
        <v>44586</v>
      </c>
      <c r="B28" s="221">
        <v>0.42708333333333331</v>
      </c>
      <c r="C28" s="222">
        <v>149</v>
      </c>
      <c r="D28" s="223">
        <v>639451188</v>
      </c>
      <c r="E28" s="217">
        <v>166.41161290285083</v>
      </c>
      <c r="F28" s="224">
        <v>5421.57</v>
      </c>
      <c r="G28" s="225"/>
    </row>
    <row r="29" spans="1:7" ht="15" hidden="1" x14ac:dyDescent="0.25">
      <c r="A29" s="213">
        <v>44587</v>
      </c>
      <c r="B29" s="214">
        <v>0.42708333333333331</v>
      </c>
      <c r="C29" s="215">
        <v>182</v>
      </c>
      <c r="D29" s="216">
        <v>639692438</v>
      </c>
      <c r="E29" s="217">
        <v>167.53472222181588</v>
      </c>
      <c r="F29" s="218">
        <v>5421.55</v>
      </c>
      <c r="G29" s="219"/>
    </row>
    <row r="30" spans="1:7" ht="15" hidden="1" x14ac:dyDescent="0.25">
      <c r="A30" s="220">
        <v>44588</v>
      </c>
      <c r="B30" s="221">
        <v>0.4201388888888889</v>
      </c>
      <c r="C30" s="222">
        <v>165</v>
      </c>
      <c r="D30" s="223">
        <v>639927563</v>
      </c>
      <c r="E30" s="217">
        <v>164.4230769228092</v>
      </c>
      <c r="F30" s="224">
        <v>5421.52</v>
      </c>
      <c r="G30" s="225"/>
    </row>
    <row r="31" spans="1:7" ht="15" hidden="1" x14ac:dyDescent="0.25">
      <c r="A31" s="213">
        <v>44589</v>
      </c>
      <c r="B31" s="214">
        <v>0.40625</v>
      </c>
      <c r="C31" s="215">
        <v>165</v>
      </c>
      <c r="D31" s="216">
        <v>640160125</v>
      </c>
      <c r="E31" s="217">
        <v>163.77605633802816</v>
      </c>
      <c r="F31" s="218">
        <v>5421.58</v>
      </c>
      <c r="G31" s="219"/>
    </row>
    <row r="32" spans="1:7" ht="15" hidden="1" x14ac:dyDescent="0.25">
      <c r="A32" s="220">
        <v>44590</v>
      </c>
      <c r="B32" s="221">
        <v>0.35069444444444442</v>
      </c>
      <c r="C32" s="222">
        <v>171</v>
      </c>
      <c r="D32" s="223">
        <v>640386313</v>
      </c>
      <c r="E32" s="217">
        <v>166.31470588221057</v>
      </c>
      <c r="F32" s="224">
        <v>5421.56</v>
      </c>
      <c r="G32" s="225"/>
    </row>
    <row r="33" spans="1:7" ht="15" hidden="1" x14ac:dyDescent="0.25">
      <c r="A33" s="213">
        <v>44591</v>
      </c>
      <c r="B33" s="214">
        <v>0.35416666666666669</v>
      </c>
      <c r="C33" s="215">
        <v>169</v>
      </c>
      <c r="D33" s="216">
        <v>640629750</v>
      </c>
      <c r="E33" s="217">
        <v>168.46851211113383</v>
      </c>
      <c r="F33" s="218">
        <v>5421.58</v>
      </c>
      <c r="G33" s="219"/>
    </row>
    <row r="34" spans="1:7" ht="15" hidden="1" x14ac:dyDescent="0.25">
      <c r="A34" s="220">
        <v>44592</v>
      </c>
      <c r="B34" s="221">
        <v>0.41666666666666669</v>
      </c>
      <c r="C34" s="222">
        <v>175</v>
      </c>
      <c r="D34" s="223">
        <v>640893625</v>
      </c>
      <c r="E34" s="217">
        <v>172.46732026183159</v>
      </c>
      <c r="F34" s="224">
        <v>5421.6</v>
      </c>
      <c r="G34" s="225"/>
    </row>
    <row r="35" spans="1:7" ht="15" hidden="1" x14ac:dyDescent="0.25">
      <c r="A35" s="213">
        <v>44593</v>
      </c>
      <c r="B35" s="214">
        <v>0.41666666666666669</v>
      </c>
      <c r="C35" s="215">
        <v>171</v>
      </c>
      <c r="D35" s="216">
        <v>641137313</v>
      </c>
      <c r="E35" s="217">
        <v>169.2277777781882</v>
      </c>
      <c r="F35" s="218">
        <v>5421.55</v>
      </c>
      <c r="G35" s="219"/>
    </row>
    <row r="36" spans="1:7" ht="15" hidden="1" x14ac:dyDescent="0.25">
      <c r="A36" s="220">
        <v>44594</v>
      </c>
      <c r="B36" s="221">
        <v>0.51041666666666663</v>
      </c>
      <c r="C36" s="222">
        <v>176</v>
      </c>
      <c r="D36" s="223">
        <v>641396563</v>
      </c>
      <c r="E36" s="217">
        <v>164.6031746035396</v>
      </c>
      <c r="F36" s="224">
        <v>5421.52</v>
      </c>
      <c r="G36" s="225"/>
    </row>
    <row r="37" spans="1:7" ht="15" hidden="1" x14ac:dyDescent="0.25">
      <c r="A37" s="213">
        <v>44595</v>
      </c>
      <c r="B37" s="214">
        <v>0.4375</v>
      </c>
      <c r="C37" s="215">
        <v>179</v>
      </c>
      <c r="D37" s="216">
        <v>641618188</v>
      </c>
      <c r="E37" s="217">
        <v>166.01123595505618</v>
      </c>
      <c r="F37" s="218">
        <v>5421.57</v>
      </c>
      <c r="G37" s="219"/>
    </row>
    <row r="38" spans="1:7" ht="15" hidden="1" x14ac:dyDescent="0.25">
      <c r="A38" s="220">
        <v>44596</v>
      </c>
      <c r="B38" s="221">
        <v>0.3125</v>
      </c>
      <c r="C38" s="222">
        <v>164</v>
      </c>
      <c r="D38" s="223">
        <v>641821625</v>
      </c>
      <c r="E38" s="217">
        <v>161.45793650793649</v>
      </c>
      <c r="F38" s="224">
        <v>5421.53</v>
      </c>
      <c r="G38" s="225"/>
    </row>
    <row r="39" spans="1:7" ht="15" hidden="1" x14ac:dyDescent="0.25">
      <c r="A39" s="213">
        <v>44597</v>
      </c>
      <c r="B39" s="214">
        <v>0.33333333333333331</v>
      </c>
      <c r="C39" s="215">
        <v>171</v>
      </c>
      <c r="D39" s="216">
        <v>642062625</v>
      </c>
      <c r="E39" s="217">
        <v>163.94557823090301</v>
      </c>
      <c r="F39" s="218">
        <v>5421.51</v>
      </c>
      <c r="G39" s="219"/>
    </row>
    <row r="40" spans="1:7" ht="15" hidden="1" x14ac:dyDescent="0.25">
      <c r="A40" s="220">
        <v>44598</v>
      </c>
      <c r="B40" s="221">
        <v>0.37152777777777773</v>
      </c>
      <c r="C40" s="222">
        <v>158</v>
      </c>
      <c r="D40" s="223">
        <v>642303875</v>
      </c>
      <c r="E40" s="217">
        <v>161.37123745769134</v>
      </c>
      <c r="F40" s="224">
        <v>5421.52</v>
      </c>
      <c r="G40" s="225"/>
    </row>
    <row r="41" spans="1:7" ht="15" hidden="1" x14ac:dyDescent="0.25">
      <c r="A41" s="213">
        <v>44599</v>
      </c>
      <c r="B41" s="214">
        <v>0.47569444444444442</v>
      </c>
      <c r="C41" s="215">
        <v>177</v>
      </c>
      <c r="D41" s="216">
        <v>642561313</v>
      </c>
      <c r="E41" s="217">
        <v>161.91069182378081</v>
      </c>
      <c r="F41" s="218">
        <v>5421.56</v>
      </c>
      <c r="G41" s="219"/>
    </row>
    <row r="42" spans="1:7" ht="15" hidden="1" x14ac:dyDescent="0.25">
      <c r="A42" s="220">
        <v>44600</v>
      </c>
      <c r="B42" s="221">
        <v>0.37847222222222227</v>
      </c>
      <c r="C42" s="222">
        <v>173</v>
      </c>
      <c r="D42" s="223">
        <v>642773750</v>
      </c>
      <c r="E42" s="217">
        <v>163.41307692366226</v>
      </c>
      <c r="F42" s="224">
        <v>5421.49</v>
      </c>
      <c r="G42" s="225"/>
    </row>
    <row r="43" spans="1:7" ht="15" hidden="1" x14ac:dyDescent="0.25">
      <c r="A43" s="213">
        <v>44601</v>
      </c>
      <c r="B43" s="214">
        <v>0.46875</v>
      </c>
      <c r="C43" s="215">
        <v>166</v>
      </c>
      <c r="D43" s="216">
        <v>643026125</v>
      </c>
      <c r="E43" s="217">
        <v>160.74840764331213</v>
      </c>
      <c r="F43" s="218">
        <v>5421.5</v>
      </c>
      <c r="G43" s="219"/>
    </row>
    <row r="44" spans="1:7" ht="15" hidden="1" x14ac:dyDescent="0.25">
      <c r="A44" s="220">
        <v>44602</v>
      </c>
      <c r="B44" s="221">
        <v>0.39583333333333331</v>
      </c>
      <c r="C44" s="222">
        <v>171</v>
      </c>
      <c r="D44" s="223">
        <v>643242313</v>
      </c>
      <c r="E44" s="217">
        <v>161.93857677860257</v>
      </c>
      <c r="F44" s="224">
        <v>5421.5</v>
      </c>
      <c r="G44" s="225"/>
    </row>
    <row r="45" spans="1:7" ht="15" hidden="1" x14ac:dyDescent="0.25">
      <c r="A45" s="213">
        <v>44603</v>
      </c>
      <c r="B45" s="214">
        <v>0.375</v>
      </c>
      <c r="C45" s="215">
        <v>162</v>
      </c>
      <c r="D45" s="216">
        <v>643471813</v>
      </c>
      <c r="E45" s="217">
        <v>162.7659574468085</v>
      </c>
      <c r="F45" s="218">
        <v>5421.46</v>
      </c>
      <c r="G45" s="219"/>
    </row>
    <row r="46" spans="1:7" ht="15" hidden="1" x14ac:dyDescent="0.25">
      <c r="A46" s="220">
        <v>44604</v>
      </c>
      <c r="B46" s="221">
        <v>0.2986111111111111</v>
      </c>
      <c r="C46" s="222">
        <v>164</v>
      </c>
      <c r="D46" s="223">
        <v>643684063</v>
      </c>
      <c r="E46" s="217">
        <v>159.58646616569291</v>
      </c>
      <c r="F46" s="224">
        <v>5421.5</v>
      </c>
      <c r="G46" s="225"/>
    </row>
    <row r="47" spans="1:7" ht="15" hidden="1" x14ac:dyDescent="0.25">
      <c r="A47" s="213">
        <v>44605</v>
      </c>
      <c r="B47" s="214">
        <v>0.30555555555555552</v>
      </c>
      <c r="C47" s="215">
        <v>160</v>
      </c>
      <c r="D47" s="216">
        <v>643917375</v>
      </c>
      <c r="E47" s="217">
        <v>160.90482758633607</v>
      </c>
      <c r="F47" s="218">
        <v>5421.51</v>
      </c>
      <c r="G47" s="219"/>
    </row>
    <row r="48" spans="1:7" ht="15" hidden="1" x14ac:dyDescent="0.25">
      <c r="A48" s="220">
        <v>44606</v>
      </c>
      <c r="B48" s="221">
        <v>0.3923611111111111</v>
      </c>
      <c r="C48" s="222">
        <v>176</v>
      </c>
      <c r="D48" s="223">
        <v>644172875</v>
      </c>
      <c r="E48" s="217">
        <v>163.2587859427349</v>
      </c>
      <c r="F48" s="224">
        <v>5421.55</v>
      </c>
      <c r="G48" s="225"/>
    </row>
    <row r="49" spans="1:7" ht="15" hidden="1" x14ac:dyDescent="0.25">
      <c r="A49" s="213">
        <v>44607</v>
      </c>
      <c r="B49" s="214">
        <v>0.36458333333333331</v>
      </c>
      <c r="C49" s="215">
        <v>172</v>
      </c>
      <c r="D49" s="216">
        <v>644410500</v>
      </c>
      <c r="E49" s="217">
        <v>169.73214285671943</v>
      </c>
      <c r="F49" s="218">
        <v>5421.48</v>
      </c>
      <c r="G49" s="219"/>
    </row>
    <row r="50" spans="1:7" ht="15" hidden="1" x14ac:dyDescent="0.25">
      <c r="A50" s="220">
        <v>44608</v>
      </c>
      <c r="B50" s="221">
        <v>0.38541666666666669</v>
      </c>
      <c r="C50" s="222">
        <v>163</v>
      </c>
      <c r="D50" s="223">
        <v>644644063</v>
      </c>
      <c r="E50" s="217">
        <v>158.88639455820061</v>
      </c>
      <c r="F50" s="224">
        <v>5421.49</v>
      </c>
      <c r="G50" s="225"/>
    </row>
    <row r="51" spans="1:7" ht="15" hidden="1" x14ac:dyDescent="0.25">
      <c r="A51" s="213">
        <v>44609</v>
      </c>
      <c r="B51" s="214">
        <v>0.39583333333333331</v>
      </c>
      <c r="C51" s="215">
        <v>162</v>
      </c>
      <c r="D51" s="216">
        <v>644880563</v>
      </c>
      <c r="E51" s="217">
        <v>162.54295532607031</v>
      </c>
      <c r="F51" s="218">
        <v>5421.49</v>
      </c>
      <c r="G51" s="219"/>
    </row>
    <row r="52" spans="1:7" ht="15" hidden="1" x14ac:dyDescent="0.25">
      <c r="A52" s="220">
        <v>44610</v>
      </c>
      <c r="B52" s="221">
        <v>0.3298611111111111</v>
      </c>
      <c r="C52" s="222">
        <v>164</v>
      </c>
      <c r="D52" s="223">
        <v>645091250</v>
      </c>
      <c r="E52" s="217">
        <v>156.64460966569868</v>
      </c>
      <c r="F52" s="224">
        <v>5421.48</v>
      </c>
      <c r="G52" s="225"/>
    </row>
    <row r="53" spans="1:7" ht="15" hidden="1" x14ac:dyDescent="0.25">
      <c r="A53" s="213">
        <v>44611</v>
      </c>
      <c r="B53" s="214">
        <v>0.31944444444444448</v>
      </c>
      <c r="C53" s="215">
        <v>165</v>
      </c>
      <c r="D53" s="216">
        <v>645316438</v>
      </c>
      <c r="E53" s="217">
        <v>158.02666666653758</v>
      </c>
      <c r="F53" s="218">
        <v>5421.48</v>
      </c>
      <c r="G53" s="219"/>
    </row>
    <row r="54" spans="1:7" ht="15" hidden="1" x14ac:dyDescent="0.25">
      <c r="A54" s="220">
        <v>44612</v>
      </c>
      <c r="B54" s="221">
        <v>0.31944444444444448</v>
      </c>
      <c r="C54" s="222">
        <v>159</v>
      </c>
      <c r="D54" s="223">
        <v>645548000</v>
      </c>
      <c r="E54" s="217">
        <v>160.80694444431444</v>
      </c>
      <c r="F54" s="224">
        <v>5421.49</v>
      </c>
      <c r="G54" s="225"/>
    </row>
    <row r="55" spans="1:7" ht="15" hidden="1" x14ac:dyDescent="0.25">
      <c r="A55" s="213">
        <v>44613</v>
      </c>
      <c r="B55" s="214">
        <v>0.4548611111111111</v>
      </c>
      <c r="C55" s="215">
        <v>158</v>
      </c>
      <c r="D55" s="216">
        <v>645806875</v>
      </c>
      <c r="E55" s="217">
        <v>158.33333333355881</v>
      </c>
      <c r="F55" s="218">
        <v>5421.41</v>
      </c>
      <c r="G55" s="219"/>
    </row>
    <row r="56" spans="1:7" ht="15" hidden="1" x14ac:dyDescent="0.25">
      <c r="A56" s="220">
        <v>44614</v>
      </c>
      <c r="B56" s="221">
        <v>0.42708333333333331</v>
      </c>
      <c r="C56" s="222">
        <v>152</v>
      </c>
      <c r="D56" s="223">
        <v>646020875</v>
      </c>
      <c r="E56" s="217">
        <v>152.85714285676153</v>
      </c>
      <c r="F56" s="224">
        <v>5421.37</v>
      </c>
      <c r="G56" s="225"/>
    </row>
    <row r="57" spans="1:7" ht="15" hidden="1" x14ac:dyDescent="0.25">
      <c r="A57" s="213">
        <v>44615</v>
      </c>
      <c r="B57" s="214">
        <v>0.39583333333333331</v>
      </c>
      <c r="C57" s="215">
        <v>154</v>
      </c>
      <c r="D57" s="216">
        <v>646221625</v>
      </c>
      <c r="E57" s="217">
        <v>143.90681003548201</v>
      </c>
      <c r="F57" s="218">
        <v>5421.4</v>
      </c>
      <c r="G57" s="219"/>
    </row>
    <row r="58" spans="1:7" ht="15" hidden="1" x14ac:dyDescent="0.25">
      <c r="A58" s="220">
        <v>44616</v>
      </c>
      <c r="B58" s="221">
        <v>0.4375</v>
      </c>
      <c r="C58" s="222">
        <v>151</v>
      </c>
      <c r="D58" s="223">
        <v>646461938</v>
      </c>
      <c r="E58" s="217">
        <v>160.20866666666666</v>
      </c>
      <c r="F58" s="224">
        <v>5421.41</v>
      </c>
      <c r="G58" s="225"/>
    </row>
    <row r="59" spans="1:7" ht="15" hidden="1" x14ac:dyDescent="0.25">
      <c r="A59" s="213">
        <v>44617</v>
      </c>
      <c r="B59" s="214">
        <v>0.38194444444444442</v>
      </c>
      <c r="C59" s="215">
        <v>156</v>
      </c>
      <c r="D59" s="216">
        <v>646666375</v>
      </c>
      <c r="E59" s="217">
        <v>150.32132352928309</v>
      </c>
      <c r="F59" s="218">
        <v>5421.36</v>
      </c>
      <c r="G59" s="219"/>
    </row>
    <row r="60" spans="1:7" ht="15" hidden="1" x14ac:dyDescent="0.25">
      <c r="A60" s="220">
        <v>44618</v>
      </c>
      <c r="B60" s="221">
        <v>0.3611111111111111</v>
      </c>
      <c r="C60" s="222">
        <v>146</v>
      </c>
      <c r="D60" s="223">
        <v>646875250</v>
      </c>
      <c r="E60" s="217">
        <v>148.13829787258504</v>
      </c>
      <c r="F60" s="224">
        <v>5421.37</v>
      </c>
      <c r="G60" s="225"/>
    </row>
    <row r="61" spans="1:7" ht="15" hidden="1" x14ac:dyDescent="0.25">
      <c r="A61" s="213">
        <v>44619</v>
      </c>
      <c r="B61" s="214">
        <v>0.3263888888888889</v>
      </c>
      <c r="C61" s="215">
        <v>153</v>
      </c>
      <c r="D61" s="216">
        <v>647079938</v>
      </c>
      <c r="E61" s="217">
        <v>147.25755395658788</v>
      </c>
      <c r="F61" s="218">
        <v>5421.39</v>
      </c>
      <c r="G61" s="219"/>
    </row>
    <row r="62" spans="1:7" ht="15" hidden="1" x14ac:dyDescent="0.25">
      <c r="A62" s="220">
        <v>44620</v>
      </c>
      <c r="B62" s="221">
        <v>0.3263888888888889</v>
      </c>
      <c r="C62" s="222">
        <v>151</v>
      </c>
      <c r="D62" s="223">
        <v>647290000</v>
      </c>
      <c r="E62" s="217">
        <v>145.87638888865303</v>
      </c>
      <c r="F62" s="224">
        <v>5421.4</v>
      </c>
      <c r="G62" s="225"/>
    </row>
    <row r="63" spans="1:7" ht="15" hidden="1" x14ac:dyDescent="0.25">
      <c r="A63" s="213">
        <v>44621</v>
      </c>
      <c r="B63" s="214">
        <v>0.3576388888888889</v>
      </c>
      <c r="C63" s="215">
        <v>145</v>
      </c>
      <c r="D63" s="216">
        <v>647510750</v>
      </c>
      <c r="E63" s="217">
        <v>148.65319865296559</v>
      </c>
      <c r="F63" s="218">
        <v>5421.37</v>
      </c>
      <c r="G63" s="219" t="s">
        <v>131</v>
      </c>
    </row>
    <row r="64" spans="1:7" ht="15" hidden="1" x14ac:dyDescent="0.25">
      <c r="A64" s="220">
        <v>44622</v>
      </c>
      <c r="B64" s="221">
        <v>0.34027777777777773</v>
      </c>
      <c r="C64" s="222">
        <v>180</v>
      </c>
      <c r="D64" s="223">
        <v>647761438</v>
      </c>
      <c r="E64" s="217">
        <v>177.16466431037102</v>
      </c>
      <c r="F64" s="224">
        <v>5421.08</v>
      </c>
      <c r="G64" s="225"/>
    </row>
    <row r="65" spans="1:7" ht="15" hidden="1" x14ac:dyDescent="0.25">
      <c r="A65" s="213">
        <v>44623</v>
      </c>
      <c r="B65" s="214">
        <v>0.3263888888888889</v>
      </c>
      <c r="C65" s="215">
        <v>168</v>
      </c>
      <c r="D65" s="216">
        <v>648006813</v>
      </c>
      <c r="E65" s="217">
        <v>172.79929577436454</v>
      </c>
      <c r="F65" s="218">
        <v>5420.97</v>
      </c>
      <c r="G65" s="219"/>
    </row>
    <row r="66" spans="1:7" ht="15" hidden="1" x14ac:dyDescent="0.25">
      <c r="A66" s="220">
        <v>44624</v>
      </c>
      <c r="B66" s="221">
        <v>0.29166666666666669</v>
      </c>
      <c r="C66" s="222">
        <v>140</v>
      </c>
      <c r="D66" s="223">
        <v>648236375</v>
      </c>
      <c r="E66" s="217">
        <v>165.15251798602645</v>
      </c>
      <c r="F66" s="224">
        <v>5420.9</v>
      </c>
      <c r="G66" s="225" t="s">
        <v>132</v>
      </c>
    </row>
    <row r="67" spans="1:7" ht="15" hidden="1" x14ac:dyDescent="0.25">
      <c r="A67" s="213">
        <v>44625</v>
      </c>
      <c r="B67" s="214">
        <v>0.31944444444444448</v>
      </c>
      <c r="C67" s="215">
        <v>197</v>
      </c>
      <c r="D67" s="216">
        <v>648511188</v>
      </c>
      <c r="E67" s="217">
        <v>185.68445945931342</v>
      </c>
      <c r="F67" s="218">
        <v>5420.58</v>
      </c>
      <c r="G67" s="219"/>
    </row>
    <row r="68" spans="1:7" ht="15" hidden="1" x14ac:dyDescent="0.25">
      <c r="A68" s="220">
        <v>44626</v>
      </c>
      <c r="B68" s="221">
        <v>0.3298611111111111</v>
      </c>
      <c r="C68" s="222">
        <v>180</v>
      </c>
      <c r="D68" s="223">
        <v>648774063</v>
      </c>
      <c r="E68" s="217">
        <v>180.67010309307261</v>
      </c>
      <c r="F68" s="224">
        <v>5420.46</v>
      </c>
      <c r="G68" s="225"/>
    </row>
    <row r="69" spans="1:7" ht="15" hidden="1" x14ac:dyDescent="0.25">
      <c r="A69" s="213">
        <v>44627</v>
      </c>
      <c r="B69" s="214">
        <v>0.35416666666666669</v>
      </c>
      <c r="C69" s="215">
        <v>170</v>
      </c>
      <c r="D69" s="216">
        <v>649030688</v>
      </c>
      <c r="E69" s="217">
        <v>173.98305084786958</v>
      </c>
      <c r="F69" s="218">
        <v>5420.34</v>
      </c>
      <c r="G69" s="219"/>
    </row>
    <row r="70" spans="1:7" ht="15" hidden="1" x14ac:dyDescent="0.25">
      <c r="A70" s="220">
        <v>44628</v>
      </c>
      <c r="B70" s="221">
        <v>0.3611111111111111</v>
      </c>
      <c r="C70" s="222">
        <v>161</v>
      </c>
      <c r="D70" s="223">
        <v>649264000</v>
      </c>
      <c r="E70" s="217">
        <v>160.90482758646527</v>
      </c>
      <c r="F70" s="224">
        <v>5420.33</v>
      </c>
      <c r="G70" s="225"/>
    </row>
    <row r="71" spans="1:7" ht="15" hidden="1" x14ac:dyDescent="0.25">
      <c r="A71" s="213">
        <v>44629</v>
      </c>
      <c r="B71" s="214">
        <v>0.31944444444444448</v>
      </c>
      <c r="C71" s="215">
        <v>151</v>
      </c>
      <c r="D71" s="216">
        <v>649476000</v>
      </c>
      <c r="E71" s="217">
        <v>153.62318840566752</v>
      </c>
      <c r="F71" s="218">
        <v>5420.34</v>
      </c>
      <c r="G71" s="219"/>
    </row>
    <row r="72" spans="1:7" ht="15" hidden="1" x14ac:dyDescent="0.25">
      <c r="A72" s="220">
        <v>44630</v>
      </c>
      <c r="B72" s="221">
        <v>0.29166666666666669</v>
      </c>
      <c r="C72" s="222">
        <v>155</v>
      </c>
      <c r="D72" s="223">
        <v>649690313</v>
      </c>
      <c r="E72" s="217">
        <v>153.08071428609617</v>
      </c>
      <c r="F72" s="224">
        <v>5420.36</v>
      </c>
      <c r="G72" s="225"/>
    </row>
    <row r="73" spans="1:7" ht="15" hidden="1" x14ac:dyDescent="0.25">
      <c r="A73" s="213">
        <v>44631</v>
      </c>
      <c r="B73" s="214">
        <v>0.30902777777777779</v>
      </c>
      <c r="C73" s="215">
        <v>150</v>
      </c>
      <c r="D73" s="216">
        <v>649910625</v>
      </c>
      <c r="E73" s="217">
        <v>150.38361774696227</v>
      </c>
      <c r="F73" s="218">
        <v>5420.34</v>
      </c>
      <c r="G73" s="219"/>
    </row>
    <row r="74" spans="1:7" ht="15" hidden="1" x14ac:dyDescent="0.25">
      <c r="A74" s="220">
        <v>44632</v>
      </c>
      <c r="B74" s="221">
        <v>0.46875</v>
      </c>
      <c r="C74" s="222">
        <v>160</v>
      </c>
      <c r="D74" s="223">
        <v>650164938</v>
      </c>
      <c r="E74" s="217">
        <v>152.2832335329341</v>
      </c>
      <c r="F74" s="224">
        <v>5420.38</v>
      </c>
      <c r="G74" s="225"/>
    </row>
    <row r="75" spans="1:7" ht="15" hidden="1" x14ac:dyDescent="0.25">
      <c r="A75" s="213">
        <v>44633</v>
      </c>
      <c r="B75" s="214">
        <v>0.39583333333333331</v>
      </c>
      <c r="C75" s="215">
        <v>154</v>
      </c>
      <c r="D75" s="216">
        <v>650360750</v>
      </c>
      <c r="E75" s="217">
        <v>146.67565543032791</v>
      </c>
      <c r="F75" s="218">
        <v>5420.37</v>
      </c>
      <c r="G75" s="219"/>
    </row>
    <row r="76" spans="1:7" ht="15" hidden="1" x14ac:dyDescent="0.25">
      <c r="A76" s="220">
        <v>44634</v>
      </c>
      <c r="B76" s="221">
        <v>0.3263888888888889</v>
      </c>
      <c r="C76" s="222">
        <v>133</v>
      </c>
      <c r="D76" s="223">
        <v>650555500</v>
      </c>
      <c r="E76" s="217">
        <v>145.33582089526985</v>
      </c>
      <c r="F76" s="224">
        <v>5420.34</v>
      </c>
      <c r="G76" s="225"/>
    </row>
    <row r="77" spans="1:7" ht="15" hidden="1" x14ac:dyDescent="0.25">
      <c r="A77" s="213">
        <v>44635</v>
      </c>
      <c r="B77" s="214">
        <v>0.34375</v>
      </c>
      <c r="C77" s="215">
        <v>148</v>
      </c>
      <c r="D77" s="216">
        <v>650765750</v>
      </c>
      <c r="E77" s="217">
        <v>143.51535836177473</v>
      </c>
      <c r="F77" s="218">
        <v>5420.42</v>
      </c>
      <c r="G77" s="219" t="s">
        <v>133</v>
      </c>
    </row>
    <row r="78" spans="1:7" ht="15" hidden="1" x14ac:dyDescent="0.25">
      <c r="A78" s="220">
        <v>44636</v>
      </c>
      <c r="B78" s="221">
        <v>0.31597222222222221</v>
      </c>
      <c r="C78" s="222">
        <v>200</v>
      </c>
      <c r="D78" s="223">
        <v>651024750</v>
      </c>
      <c r="E78" s="217">
        <v>185.00000000061533</v>
      </c>
      <c r="F78" s="224">
        <v>5420.08</v>
      </c>
      <c r="G78" s="225" t="s">
        <v>134</v>
      </c>
    </row>
    <row r="79" spans="1:7" ht="15" hidden="1" x14ac:dyDescent="0.25">
      <c r="A79" s="213">
        <v>44637</v>
      </c>
      <c r="B79" s="214">
        <v>0.30208333333333331</v>
      </c>
      <c r="C79" s="215">
        <v>259</v>
      </c>
      <c r="D79" s="216">
        <v>651364938</v>
      </c>
      <c r="E79" s="217">
        <v>239.56901408391784</v>
      </c>
      <c r="F79" s="218">
        <v>5419.38</v>
      </c>
      <c r="G79" s="219"/>
    </row>
    <row r="80" spans="1:7" ht="15" hidden="1" x14ac:dyDescent="0.25">
      <c r="A80" s="220">
        <v>44638</v>
      </c>
      <c r="B80" s="221">
        <v>0.375</v>
      </c>
      <c r="C80" s="222">
        <v>132</v>
      </c>
      <c r="D80" s="223">
        <v>651573500</v>
      </c>
      <c r="E80" s="217">
        <v>134.99158576051781</v>
      </c>
      <c r="F80" s="224">
        <v>5419.99</v>
      </c>
      <c r="G80" s="225"/>
    </row>
    <row r="81" spans="1:7" ht="15" hidden="1" x14ac:dyDescent="0.25">
      <c r="A81" s="213">
        <v>44639</v>
      </c>
      <c r="B81" s="214">
        <v>0.29166666666666669</v>
      </c>
      <c r="C81" s="215">
        <v>137</v>
      </c>
      <c r="D81" s="216">
        <v>651726000</v>
      </c>
      <c r="E81" s="217">
        <v>115.53030303060871</v>
      </c>
      <c r="F81" s="218">
        <v>5420.19</v>
      </c>
      <c r="G81" s="219"/>
    </row>
    <row r="82" spans="1:7" ht="15" hidden="1" x14ac:dyDescent="0.25">
      <c r="A82" s="220">
        <v>44640</v>
      </c>
      <c r="B82" s="221">
        <v>0.29166666666666669</v>
      </c>
      <c r="C82" s="222">
        <v>150</v>
      </c>
      <c r="D82" s="223">
        <v>651938313</v>
      </c>
      <c r="E82" s="217">
        <v>147.43958333369093</v>
      </c>
      <c r="F82" s="224">
        <v>5420.15</v>
      </c>
      <c r="G82" s="225"/>
    </row>
    <row r="83" spans="1:7" ht="15" hidden="1" x14ac:dyDescent="0.25">
      <c r="A83" s="213">
        <v>44641</v>
      </c>
      <c r="B83" s="214">
        <v>0.3125</v>
      </c>
      <c r="C83" s="215">
        <v>146</v>
      </c>
      <c r="D83" s="216">
        <v>652139250</v>
      </c>
      <c r="E83" s="217">
        <v>136.69183673469388</v>
      </c>
      <c r="F83" s="218">
        <v>5420.12</v>
      </c>
      <c r="G83" s="219" t="s">
        <v>135</v>
      </c>
    </row>
    <row r="84" spans="1:7" ht="15" hidden="1" x14ac:dyDescent="0.25">
      <c r="A84" s="220">
        <v>44642</v>
      </c>
      <c r="B84" s="221">
        <v>0.3125</v>
      </c>
      <c r="C84" s="222">
        <v>194</v>
      </c>
      <c r="D84" s="223">
        <v>652425438</v>
      </c>
      <c r="E84" s="217">
        <v>198.74166666666667</v>
      </c>
      <c r="F84" s="224">
        <v>5419.68</v>
      </c>
      <c r="G84" s="225"/>
    </row>
    <row r="85" spans="1:7" ht="15" hidden="1" x14ac:dyDescent="0.25">
      <c r="A85" s="213">
        <v>44643</v>
      </c>
      <c r="B85" s="214">
        <v>0.29166666666666669</v>
      </c>
      <c r="C85" s="215">
        <v>182</v>
      </c>
      <c r="D85" s="216">
        <v>652688500</v>
      </c>
      <c r="E85" s="217">
        <v>186.56879432670326</v>
      </c>
      <c r="F85" s="218">
        <v>5419.5</v>
      </c>
      <c r="G85" s="219"/>
    </row>
    <row r="86" spans="1:7" ht="15" hidden="1" x14ac:dyDescent="0.25">
      <c r="A86" s="220">
        <v>44644</v>
      </c>
      <c r="B86" s="221">
        <v>0.33333333333333331</v>
      </c>
      <c r="C86" s="222">
        <v>179</v>
      </c>
      <c r="D86" s="223">
        <v>652956750</v>
      </c>
      <c r="E86" s="217">
        <v>178.83333333291696</v>
      </c>
      <c r="F86" s="224">
        <v>5419.36</v>
      </c>
      <c r="G86" s="225" t="s">
        <v>136</v>
      </c>
    </row>
    <row r="87" spans="1:7" ht="15" hidden="1" x14ac:dyDescent="0.25">
      <c r="A87" s="213">
        <v>44645</v>
      </c>
      <c r="B87" s="214">
        <v>0.3125</v>
      </c>
      <c r="C87" s="215">
        <v>197</v>
      </c>
      <c r="D87" s="216">
        <v>653241688</v>
      </c>
      <c r="E87" s="217">
        <v>202.08368794326242</v>
      </c>
      <c r="F87" s="218">
        <v>5419.11</v>
      </c>
      <c r="G87" s="219"/>
    </row>
    <row r="88" spans="1:7" ht="15" hidden="1" x14ac:dyDescent="0.25">
      <c r="A88" s="220">
        <v>44646</v>
      </c>
      <c r="B88" s="221">
        <v>0.31944444444444448</v>
      </c>
      <c r="C88" s="222">
        <v>186</v>
      </c>
      <c r="D88" s="223">
        <v>653515313</v>
      </c>
      <c r="E88" s="217">
        <v>188.70689655157264</v>
      </c>
      <c r="F88" s="224">
        <v>5418.99</v>
      </c>
      <c r="G88" s="225"/>
    </row>
    <row r="89" spans="1:7" ht="15" hidden="1" x14ac:dyDescent="0.25">
      <c r="A89" s="213">
        <v>44647</v>
      </c>
      <c r="B89" s="214">
        <v>0.33333333333333331</v>
      </c>
      <c r="C89" s="215">
        <v>175</v>
      </c>
      <c r="D89" s="216">
        <v>653778438</v>
      </c>
      <c r="E89" s="217">
        <v>180.22260273929493</v>
      </c>
      <c r="F89" s="218">
        <v>5418.91</v>
      </c>
      <c r="G89" s="219" t="s">
        <v>137</v>
      </c>
    </row>
    <row r="90" spans="1:7" ht="15" hidden="1" x14ac:dyDescent="0.25">
      <c r="A90" s="220">
        <v>44648</v>
      </c>
      <c r="B90" s="221">
        <v>0.36458333333333331</v>
      </c>
      <c r="C90" s="222">
        <v>211</v>
      </c>
      <c r="D90" s="223">
        <v>654040000</v>
      </c>
      <c r="E90" s="217">
        <v>176.1360269356127</v>
      </c>
      <c r="F90" s="224">
        <v>5418.84</v>
      </c>
      <c r="G90" s="225"/>
    </row>
    <row r="91" spans="1:7" ht="15" hidden="1" x14ac:dyDescent="0.25">
      <c r="A91" s="213">
        <v>44649</v>
      </c>
      <c r="B91" s="214">
        <v>0.30902777777777779</v>
      </c>
      <c r="C91" s="215">
        <v>194</v>
      </c>
      <c r="D91" s="216">
        <v>654311125</v>
      </c>
      <c r="E91" s="217">
        <v>199.35661764637624</v>
      </c>
      <c r="F91" s="218">
        <v>5418.6</v>
      </c>
      <c r="G91" s="219"/>
    </row>
    <row r="92" spans="1:7" ht="15" hidden="1" x14ac:dyDescent="0.25">
      <c r="A92" s="220">
        <v>44650</v>
      </c>
      <c r="B92" s="221">
        <v>0.3576388888888889</v>
      </c>
      <c r="C92" s="222">
        <v>197</v>
      </c>
      <c r="D92" s="223">
        <v>654589625</v>
      </c>
      <c r="E92" s="217">
        <v>184.4370860924308</v>
      </c>
      <c r="F92" s="224">
        <v>5418.44</v>
      </c>
      <c r="G92" s="225"/>
    </row>
    <row r="93" spans="1:7" ht="15" hidden="1" x14ac:dyDescent="0.25">
      <c r="A93" s="213">
        <v>44651</v>
      </c>
      <c r="B93" s="214">
        <v>0.35069444444444442</v>
      </c>
      <c r="C93" s="215">
        <v>188</v>
      </c>
      <c r="D93" s="216">
        <v>654865313</v>
      </c>
      <c r="E93" s="217">
        <v>192.78881118865425</v>
      </c>
      <c r="F93" s="218">
        <v>5418.3</v>
      </c>
      <c r="G93" s="219"/>
    </row>
    <row r="94" spans="1:7" ht="15" hidden="1" x14ac:dyDescent="0.25">
      <c r="A94" s="220">
        <v>44652</v>
      </c>
      <c r="B94" s="221">
        <v>0.29166666666666669</v>
      </c>
      <c r="C94" s="222">
        <v>180</v>
      </c>
      <c r="D94" s="223">
        <v>655111438</v>
      </c>
      <c r="E94" s="217">
        <f t="shared" ref="E94:E184" si="0">(D94-D93)/(60*24*(A94+B94-A93-B93))</f>
        <v>181.64206642113237</v>
      </c>
      <c r="F94" s="224">
        <v>5418.19</v>
      </c>
      <c r="G94" s="225"/>
    </row>
    <row r="95" spans="1:7" ht="15" hidden="1" x14ac:dyDescent="0.25">
      <c r="A95" s="213">
        <v>44653</v>
      </c>
      <c r="B95" s="214">
        <v>0.34027777777777773</v>
      </c>
      <c r="C95" s="215">
        <v>178</v>
      </c>
      <c r="D95" s="216">
        <v>655376188</v>
      </c>
      <c r="E95" s="217">
        <f t="shared" si="0"/>
        <v>175.33112582727387</v>
      </c>
      <c r="F95" s="218">
        <v>5418.15</v>
      </c>
      <c r="G95" s="219"/>
    </row>
    <row r="96" spans="1:7" ht="15" hidden="1" x14ac:dyDescent="0.25">
      <c r="A96" s="220">
        <v>44654</v>
      </c>
      <c r="B96" s="221">
        <v>0.3263888888888889</v>
      </c>
      <c r="C96" s="222">
        <v>171</v>
      </c>
      <c r="D96" s="223">
        <v>655617313</v>
      </c>
      <c r="E96" s="217">
        <f t="shared" si="0"/>
        <v>169.80633802789058</v>
      </c>
      <c r="F96" s="224">
        <v>5418.11</v>
      </c>
      <c r="G96" s="225"/>
    </row>
    <row r="97" spans="1:7" ht="15" hidden="1" x14ac:dyDescent="0.25">
      <c r="A97" s="213">
        <v>44655</v>
      </c>
      <c r="B97" s="214">
        <v>0.30555555555555552</v>
      </c>
      <c r="C97" s="215">
        <v>170</v>
      </c>
      <c r="D97" s="216">
        <v>655852375</v>
      </c>
      <c r="E97" s="217">
        <f t="shared" si="0"/>
        <v>166.71063829801</v>
      </c>
      <c r="F97" s="218">
        <v>5418.12</v>
      </c>
      <c r="G97" s="219" t="s">
        <v>620</v>
      </c>
    </row>
    <row r="98" spans="1:7" ht="15" hidden="1" x14ac:dyDescent="0.25">
      <c r="A98" s="220">
        <v>44656</v>
      </c>
      <c r="B98" s="221">
        <v>0.34375</v>
      </c>
      <c r="C98" s="222">
        <v>170</v>
      </c>
      <c r="D98" s="223">
        <v>656126125</v>
      </c>
      <c r="E98" s="217">
        <f t="shared" si="0"/>
        <v>183.1103678929766</v>
      </c>
      <c r="F98" s="224">
        <v>5417.94</v>
      </c>
      <c r="G98" s="225" t="s">
        <v>621</v>
      </c>
    </row>
    <row r="99" spans="1:7" ht="15" hidden="1" x14ac:dyDescent="0.25">
      <c r="A99" s="213">
        <v>44657</v>
      </c>
      <c r="B99" s="214">
        <v>0.3576388888888889</v>
      </c>
      <c r="C99" s="215">
        <v>124</v>
      </c>
      <c r="D99" s="216">
        <v>656288875</v>
      </c>
      <c r="E99" s="217">
        <f t="shared" si="0"/>
        <v>111.47260273954826</v>
      </c>
      <c r="F99" s="218">
        <v>5418.27</v>
      </c>
      <c r="G99" s="219"/>
    </row>
    <row r="100" spans="1:7" ht="15" hidden="1" x14ac:dyDescent="0.25">
      <c r="A100" s="220">
        <v>44658</v>
      </c>
      <c r="B100" s="221">
        <v>0.30902777777777779</v>
      </c>
      <c r="C100" s="222">
        <v>136</v>
      </c>
      <c r="D100" s="223">
        <v>656459438</v>
      </c>
      <c r="E100" s="217">
        <f t="shared" si="0"/>
        <v>124.49854014556223</v>
      </c>
      <c r="F100" s="224">
        <v>5418.44</v>
      </c>
      <c r="G100" s="225"/>
    </row>
    <row r="101" spans="1:7" ht="15" hidden="1" x14ac:dyDescent="0.25">
      <c r="A101" s="213">
        <v>44659</v>
      </c>
      <c r="B101" s="214">
        <v>0.32291666666666669</v>
      </c>
      <c r="C101" s="215">
        <v>128</v>
      </c>
      <c r="D101" s="216">
        <v>656642125</v>
      </c>
      <c r="E101" s="217">
        <f t="shared" si="0"/>
        <v>125.12808219208011</v>
      </c>
      <c r="F101" s="218">
        <v>5418.66</v>
      </c>
      <c r="G101" s="219"/>
    </row>
    <row r="102" spans="1:7" ht="15" hidden="1" x14ac:dyDescent="0.25">
      <c r="A102" s="220">
        <v>44660</v>
      </c>
      <c r="B102" s="221">
        <v>0.40625</v>
      </c>
      <c r="C102" s="222">
        <v>155</v>
      </c>
      <c r="D102" s="223">
        <v>656883813</v>
      </c>
      <c r="E102" s="217">
        <f t="shared" si="0"/>
        <v>154.92820512820512</v>
      </c>
      <c r="F102" s="224">
        <v>5418.58</v>
      </c>
      <c r="G102" s="225"/>
    </row>
    <row r="103" spans="1:7" ht="15" hidden="1" x14ac:dyDescent="0.25">
      <c r="A103" s="213">
        <v>44661</v>
      </c>
      <c r="B103" s="214">
        <v>0.38541666666666669</v>
      </c>
      <c r="C103" s="215">
        <v>155</v>
      </c>
      <c r="D103" s="216">
        <v>657103188</v>
      </c>
      <c r="E103" s="217">
        <f t="shared" si="0"/>
        <v>155.58510638336409</v>
      </c>
      <c r="F103" s="218">
        <v>5418.53</v>
      </c>
      <c r="G103" s="219"/>
    </row>
    <row r="104" spans="1:7" ht="15" hidden="1" x14ac:dyDescent="0.25">
      <c r="A104" s="220">
        <v>44662</v>
      </c>
      <c r="B104" s="221">
        <v>0.375</v>
      </c>
      <c r="C104" s="222">
        <v>155</v>
      </c>
      <c r="D104" s="223">
        <v>657312188</v>
      </c>
      <c r="E104" s="217">
        <f t="shared" si="0"/>
        <v>146.66666666666666</v>
      </c>
      <c r="F104" s="224">
        <v>5418.54</v>
      </c>
      <c r="G104" s="225"/>
    </row>
    <row r="105" spans="1:7" ht="15" hidden="1" x14ac:dyDescent="0.25">
      <c r="A105" s="213">
        <v>44663</v>
      </c>
      <c r="B105" s="214">
        <v>0.30902777777777779</v>
      </c>
      <c r="C105" s="215">
        <v>156</v>
      </c>
      <c r="D105" s="216">
        <v>657530500</v>
      </c>
      <c r="E105" s="217">
        <f t="shared" si="0"/>
        <v>162.3137546462782</v>
      </c>
      <c r="F105" s="218">
        <v>5418.46</v>
      </c>
      <c r="G105" s="219"/>
    </row>
    <row r="106" spans="1:7" ht="15" hidden="1" x14ac:dyDescent="0.25">
      <c r="A106" s="220">
        <v>44664</v>
      </c>
      <c r="B106" s="221">
        <v>0.43402777777777773</v>
      </c>
      <c r="C106" s="222">
        <v>153</v>
      </c>
      <c r="D106" s="223">
        <v>657781438</v>
      </c>
      <c r="E106" s="217">
        <f t="shared" si="0"/>
        <v>154.89999999955472</v>
      </c>
      <c r="F106" s="224">
        <v>5418.35</v>
      </c>
      <c r="G106" s="225"/>
    </row>
    <row r="107" spans="1:7" ht="15" hidden="1" x14ac:dyDescent="0.25">
      <c r="A107" s="213">
        <v>44665</v>
      </c>
      <c r="B107" s="214">
        <v>0.3125</v>
      </c>
      <c r="C107" s="215">
        <v>157</v>
      </c>
      <c r="D107" s="216">
        <v>657976188</v>
      </c>
      <c r="E107" s="217">
        <f t="shared" si="0"/>
        <v>153.95256916996044</v>
      </c>
      <c r="F107" s="218">
        <v>5418.34</v>
      </c>
      <c r="G107" s="219"/>
    </row>
    <row r="108" spans="1:7" ht="15" hidden="1" x14ac:dyDescent="0.25">
      <c r="A108" s="220">
        <v>44666</v>
      </c>
      <c r="B108" s="221">
        <v>0.30555555555555552</v>
      </c>
      <c r="C108" s="222">
        <v>127</v>
      </c>
      <c r="D108" s="223">
        <v>658161000</v>
      </c>
      <c r="E108" s="217">
        <f t="shared" si="0"/>
        <v>129.23916083926605</v>
      </c>
      <c r="F108" s="224">
        <v>5418.52</v>
      </c>
      <c r="G108" s="225"/>
    </row>
    <row r="109" spans="1:7" ht="15" hidden="1" x14ac:dyDescent="0.25">
      <c r="A109" s="213">
        <v>44667</v>
      </c>
      <c r="B109" s="214">
        <v>0.34027777777777773</v>
      </c>
      <c r="C109" s="215">
        <v>130</v>
      </c>
      <c r="D109" s="216">
        <v>658349875</v>
      </c>
      <c r="E109" s="217">
        <f t="shared" si="0"/>
        <v>126.76174496604679</v>
      </c>
      <c r="F109" s="218">
        <v>5418.66</v>
      </c>
      <c r="G109" s="219"/>
    </row>
    <row r="110" spans="1:7" ht="15" hidden="1" x14ac:dyDescent="0.25">
      <c r="A110" s="220">
        <v>44668</v>
      </c>
      <c r="B110" s="221">
        <v>0.33680555555555558</v>
      </c>
      <c r="C110" s="222">
        <v>127</v>
      </c>
      <c r="D110" s="223">
        <v>658532000</v>
      </c>
      <c r="E110" s="217">
        <f t="shared" si="0"/>
        <v>126.91637630672315</v>
      </c>
      <c r="F110" s="224">
        <v>5418.72</v>
      </c>
      <c r="G110" s="225"/>
    </row>
    <row r="111" spans="1:7" ht="15" hidden="1" x14ac:dyDescent="0.25">
      <c r="A111" s="213">
        <v>44669</v>
      </c>
      <c r="B111" s="214">
        <v>0.34375</v>
      </c>
      <c r="C111" s="215">
        <v>128</v>
      </c>
      <c r="D111" s="216">
        <v>658716563</v>
      </c>
      <c r="E111" s="217">
        <f t="shared" si="0"/>
        <v>127.2848275862069</v>
      </c>
      <c r="F111" s="218">
        <v>5418.84</v>
      </c>
      <c r="G111" s="219"/>
    </row>
    <row r="112" spans="1:7" ht="15" hidden="1" x14ac:dyDescent="0.25">
      <c r="A112" s="220">
        <v>44670</v>
      </c>
      <c r="B112" s="221">
        <v>0.375</v>
      </c>
      <c r="C112" s="222">
        <v>132</v>
      </c>
      <c r="D112" s="223">
        <v>658905688</v>
      </c>
      <c r="E112" s="217">
        <f t="shared" si="0"/>
        <v>127.35690235690235</v>
      </c>
      <c r="F112" s="224">
        <v>5419.01</v>
      </c>
      <c r="G112" s="225"/>
    </row>
    <row r="113" spans="1:7" ht="15" hidden="1" x14ac:dyDescent="0.25">
      <c r="A113" s="213">
        <v>44671</v>
      </c>
      <c r="B113" s="214">
        <v>0.36805555555555558</v>
      </c>
      <c r="C113" s="215">
        <v>148</v>
      </c>
      <c r="D113" s="216">
        <v>659119750</v>
      </c>
      <c r="E113" s="217">
        <f t="shared" si="0"/>
        <v>149.69370629382817</v>
      </c>
      <c r="F113" s="218">
        <v>5418.88</v>
      </c>
      <c r="G113" s="219"/>
    </row>
    <row r="114" spans="1:7" ht="15" hidden="1" x14ac:dyDescent="0.25">
      <c r="A114" s="220">
        <v>44672</v>
      </c>
      <c r="B114" s="221">
        <v>0.32291666666666669</v>
      </c>
      <c r="C114" s="222">
        <v>227</v>
      </c>
      <c r="D114" s="223">
        <v>659392188</v>
      </c>
      <c r="E114" s="217">
        <f t="shared" si="0"/>
        <v>198.13672727323055</v>
      </c>
      <c r="F114" s="224">
        <v>5418.47</v>
      </c>
      <c r="G114" s="225"/>
    </row>
    <row r="115" spans="1:7" ht="15" hidden="1" x14ac:dyDescent="0.25">
      <c r="A115" s="213">
        <v>44673</v>
      </c>
      <c r="B115" s="214">
        <v>0.31944444444444448</v>
      </c>
      <c r="C115" s="215">
        <v>201</v>
      </c>
      <c r="D115" s="216">
        <v>659684938</v>
      </c>
      <c r="E115" s="217">
        <f t="shared" si="0"/>
        <v>204.00696864094948</v>
      </c>
      <c r="F115" s="218">
        <v>5418.13</v>
      </c>
      <c r="G115" s="219"/>
    </row>
    <row r="116" spans="1:7" ht="15" hidden="1" x14ac:dyDescent="0.25">
      <c r="A116" s="220">
        <v>44674</v>
      </c>
      <c r="B116" s="221">
        <v>0.33333333333333331</v>
      </c>
      <c r="C116" s="222">
        <v>166</v>
      </c>
      <c r="D116" s="223">
        <v>659945500</v>
      </c>
      <c r="E116" s="217">
        <f t="shared" si="0"/>
        <v>178.46712328724433</v>
      </c>
      <c r="F116" s="224">
        <v>5417.97</v>
      </c>
      <c r="G116" s="225"/>
    </row>
    <row r="117" spans="1:7" ht="15" hidden="1" x14ac:dyDescent="0.25">
      <c r="A117" s="213">
        <v>44675</v>
      </c>
      <c r="B117" s="214">
        <v>0.3576388888888889</v>
      </c>
      <c r="C117" s="215">
        <v>166</v>
      </c>
      <c r="D117" s="216">
        <v>660177688</v>
      </c>
      <c r="E117" s="217">
        <f t="shared" si="0"/>
        <v>157.4155932200905</v>
      </c>
      <c r="F117" s="218">
        <v>5417.98</v>
      </c>
      <c r="G117" s="219"/>
    </row>
    <row r="118" spans="1:7" ht="15" hidden="1" x14ac:dyDescent="0.25">
      <c r="A118" s="220">
        <v>44676</v>
      </c>
      <c r="B118" s="221">
        <v>0.31944444444444448</v>
      </c>
      <c r="C118" s="222">
        <v>139</v>
      </c>
      <c r="D118" s="223">
        <v>660329188</v>
      </c>
      <c r="E118" s="217">
        <f t="shared" si="0"/>
        <v>109.38628158835571</v>
      </c>
      <c r="F118" s="224">
        <v>5418.33</v>
      </c>
      <c r="G118" s="225"/>
    </row>
    <row r="119" spans="1:7" ht="15" hidden="1" x14ac:dyDescent="0.25">
      <c r="A119" s="213">
        <v>44677</v>
      </c>
      <c r="B119" s="214">
        <v>0.375</v>
      </c>
      <c r="C119" s="215">
        <v>161</v>
      </c>
      <c r="D119" s="216">
        <v>660541625</v>
      </c>
      <c r="E119" s="217">
        <f t="shared" si="0"/>
        <v>139.76118421052632</v>
      </c>
      <c r="F119" s="218">
        <v>5418.39</v>
      </c>
      <c r="G119" s="219"/>
    </row>
    <row r="120" spans="1:7" ht="15" hidden="1" x14ac:dyDescent="0.25">
      <c r="A120" s="220">
        <v>44678</v>
      </c>
      <c r="B120" s="221">
        <v>0.3576388888888889</v>
      </c>
      <c r="C120" s="222">
        <v>128</v>
      </c>
      <c r="D120" s="223">
        <v>660727625</v>
      </c>
      <c r="E120" s="217">
        <f t="shared" si="0"/>
        <v>131.4487632506671</v>
      </c>
      <c r="F120" s="224">
        <v>5418.49</v>
      </c>
      <c r="G120" s="225"/>
    </row>
    <row r="121" spans="1:7" ht="15" hidden="1" x14ac:dyDescent="0.25">
      <c r="A121" s="213">
        <v>44679</v>
      </c>
      <c r="B121" s="214">
        <v>0.39930555555555558</v>
      </c>
      <c r="C121" s="215">
        <v>140</v>
      </c>
      <c r="D121" s="216">
        <v>660920750</v>
      </c>
      <c r="E121" s="217">
        <f t="shared" si="0"/>
        <v>128.75000000009993</v>
      </c>
      <c r="F121" s="218">
        <v>5418.61</v>
      </c>
      <c r="G121" s="219"/>
    </row>
    <row r="122" spans="1:7" ht="15" hidden="1" x14ac:dyDescent="0.25">
      <c r="A122" s="220">
        <v>44680</v>
      </c>
      <c r="B122" s="221">
        <v>0.4236111111111111</v>
      </c>
      <c r="C122" s="222">
        <v>119</v>
      </c>
      <c r="D122" s="223">
        <v>661102688</v>
      </c>
      <c r="E122" s="217">
        <f t="shared" si="0"/>
        <v>123.3477966103642</v>
      </c>
      <c r="F122" s="224">
        <v>5418.73</v>
      </c>
      <c r="G122" s="225"/>
    </row>
    <row r="123" spans="1:7" ht="15" hidden="1" x14ac:dyDescent="0.25">
      <c r="A123" s="213">
        <v>44681</v>
      </c>
      <c r="B123" s="214">
        <v>0.29166666666666669</v>
      </c>
      <c r="C123" s="215">
        <v>120</v>
      </c>
      <c r="D123" s="216">
        <v>661250438</v>
      </c>
      <c r="E123" s="217">
        <f t="shared" si="0"/>
        <v>118.20000000033025</v>
      </c>
      <c r="F123" s="218">
        <v>5418.83</v>
      </c>
      <c r="G123" s="219"/>
    </row>
    <row r="124" spans="1:7" ht="15" hidden="1" x14ac:dyDescent="0.25">
      <c r="A124" s="220">
        <v>44682</v>
      </c>
      <c r="B124" s="221">
        <v>0.34027777777777773</v>
      </c>
      <c r="C124" s="222">
        <v>127</v>
      </c>
      <c r="D124" s="223">
        <v>661438750</v>
      </c>
      <c r="E124" s="217">
        <f t="shared" si="0"/>
        <v>124.70993377444985</v>
      </c>
      <c r="F124" s="224">
        <v>5418.98</v>
      </c>
      <c r="G124" s="225"/>
    </row>
    <row r="125" spans="1:7" ht="15" hidden="1" x14ac:dyDescent="0.25">
      <c r="A125" s="213">
        <v>44683</v>
      </c>
      <c r="B125" s="214">
        <v>0.33333333333333331</v>
      </c>
      <c r="C125" s="215">
        <v>120</v>
      </c>
      <c r="D125" s="216">
        <v>661613063</v>
      </c>
      <c r="E125" s="217">
        <f t="shared" si="0"/>
        <v>121.89720279690508</v>
      </c>
      <c r="F125" s="218">
        <v>5419.07</v>
      </c>
      <c r="G125" s="219"/>
    </row>
    <row r="126" spans="1:7" ht="15" hidden="1" x14ac:dyDescent="0.25">
      <c r="A126" s="220">
        <v>44684</v>
      </c>
      <c r="B126" s="221">
        <v>0.34027777777777773</v>
      </c>
      <c r="C126" s="222">
        <v>125</v>
      </c>
      <c r="D126" s="223">
        <v>661793500</v>
      </c>
      <c r="E126" s="217">
        <f t="shared" si="0"/>
        <v>124.43931034442795</v>
      </c>
      <c r="F126" s="224">
        <v>5419.18</v>
      </c>
      <c r="G126" s="225"/>
    </row>
    <row r="127" spans="1:7" ht="15" hidden="1" x14ac:dyDescent="0.25">
      <c r="A127" s="213">
        <v>44685</v>
      </c>
      <c r="B127" s="214">
        <v>0.3923611111111111</v>
      </c>
      <c r="C127" s="215">
        <v>156</v>
      </c>
      <c r="D127" s="216">
        <v>661982063</v>
      </c>
      <c r="E127" s="217">
        <f t="shared" si="0"/>
        <v>124.46402640283152</v>
      </c>
      <c r="F127" s="218">
        <v>5419.2</v>
      </c>
      <c r="G127" s="219"/>
    </row>
    <row r="128" spans="1:7" ht="15" hidden="1" x14ac:dyDescent="0.25">
      <c r="A128" s="220">
        <v>44686</v>
      </c>
      <c r="B128" s="221">
        <v>0.30555555555555552</v>
      </c>
      <c r="C128" s="222">
        <v>188</v>
      </c>
      <c r="D128" s="223">
        <v>662228688</v>
      </c>
      <c r="E128" s="217">
        <f t="shared" si="0"/>
        <v>187.54752851727631</v>
      </c>
      <c r="F128" s="224">
        <v>5418.22</v>
      </c>
      <c r="G128" s="225"/>
    </row>
    <row r="129" spans="1:7" ht="15" hidden="1" x14ac:dyDescent="0.25">
      <c r="A129" s="213">
        <v>44687</v>
      </c>
      <c r="B129" s="214">
        <v>0.3263888888888889</v>
      </c>
      <c r="C129" s="215">
        <v>216</v>
      </c>
      <c r="D129" s="216">
        <v>662535563</v>
      </c>
      <c r="E129" s="217">
        <f t="shared" si="0"/>
        <v>208.75850340102988</v>
      </c>
      <c r="F129" s="218">
        <v>5418.55</v>
      </c>
      <c r="G129" s="219"/>
    </row>
    <row r="130" spans="1:7" ht="15" hidden="1" x14ac:dyDescent="0.25">
      <c r="A130" s="220">
        <v>44688</v>
      </c>
      <c r="B130" s="221">
        <v>0.2986111111111111</v>
      </c>
      <c r="C130" s="222">
        <v>185</v>
      </c>
      <c r="D130" s="223">
        <v>662802375</v>
      </c>
      <c r="E130" s="217">
        <f t="shared" si="0"/>
        <v>190.58000000031694</v>
      </c>
      <c r="F130" s="224">
        <v>5418.34</v>
      </c>
      <c r="G130" s="225"/>
    </row>
    <row r="131" spans="1:7" ht="15" hidden="1" x14ac:dyDescent="0.25">
      <c r="A131" s="213">
        <v>44689</v>
      </c>
      <c r="B131" s="214">
        <v>0.2951388888888889</v>
      </c>
      <c r="C131" s="215">
        <v>184</v>
      </c>
      <c r="D131" s="216">
        <v>663068000</v>
      </c>
      <c r="E131" s="217">
        <f t="shared" si="0"/>
        <v>185.1045296164244</v>
      </c>
      <c r="F131" s="218">
        <v>5418.13</v>
      </c>
      <c r="G131" s="219"/>
    </row>
    <row r="132" spans="1:7" ht="15" hidden="1" x14ac:dyDescent="0.25">
      <c r="A132" s="220">
        <v>44690</v>
      </c>
      <c r="B132" s="221">
        <v>0.3125</v>
      </c>
      <c r="C132" s="222">
        <v>104</v>
      </c>
      <c r="D132" s="223">
        <v>663305688</v>
      </c>
      <c r="E132" s="217">
        <f t="shared" si="0"/>
        <v>162.24436860068261</v>
      </c>
      <c r="F132" s="224">
        <v>5418.75</v>
      </c>
      <c r="G132" s="225"/>
    </row>
    <row r="133" spans="1:7" ht="15" hidden="1" x14ac:dyDescent="0.25">
      <c r="A133" s="213">
        <v>44691</v>
      </c>
      <c r="B133" s="214">
        <v>0.31597222222222221</v>
      </c>
      <c r="C133" s="215">
        <v>103</v>
      </c>
      <c r="D133" s="216">
        <v>663447688</v>
      </c>
      <c r="E133" s="217">
        <f t="shared" si="0"/>
        <v>98.269896194088304</v>
      </c>
      <c r="F133" s="218">
        <v>5418.52</v>
      </c>
      <c r="G133" s="219"/>
    </row>
    <row r="134" spans="1:7" ht="15" hidden="1" x14ac:dyDescent="0.25">
      <c r="A134" s="220">
        <v>44692</v>
      </c>
      <c r="B134" s="221">
        <v>0.4236111111111111</v>
      </c>
      <c r="C134" s="222">
        <v>105</v>
      </c>
      <c r="D134" s="223">
        <v>663603250</v>
      </c>
      <c r="E134" s="217">
        <f t="shared" si="0"/>
        <v>97.531034482901006</v>
      </c>
      <c r="F134" s="224">
        <v>5418.78</v>
      </c>
      <c r="G134" s="225" t="s">
        <v>622</v>
      </c>
    </row>
    <row r="135" spans="1:7" ht="15" hidden="1" x14ac:dyDescent="0.25">
      <c r="A135" s="213">
        <v>44693</v>
      </c>
      <c r="B135" s="214">
        <v>0.33680555555555558</v>
      </c>
      <c r="C135" s="215">
        <v>102</v>
      </c>
      <c r="D135" s="216">
        <v>663751313</v>
      </c>
      <c r="E135" s="217">
        <f t="shared" si="0"/>
        <v>112.5954372624571</v>
      </c>
      <c r="F135" s="218">
        <v>5418.99</v>
      </c>
      <c r="G135" s="219"/>
    </row>
    <row r="136" spans="1:7" ht="15" hidden="1" x14ac:dyDescent="0.25">
      <c r="A136" s="220">
        <v>44694</v>
      </c>
      <c r="B136" s="221">
        <v>0.30555555555555552</v>
      </c>
      <c r="C136" s="222">
        <v>114</v>
      </c>
      <c r="D136" s="223">
        <v>663991250</v>
      </c>
      <c r="E136" s="217">
        <f t="shared" si="0"/>
        <v>171.99784946250912</v>
      </c>
      <c r="F136" s="224">
        <v>5418.73</v>
      </c>
      <c r="G136" s="225"/>
    </row>
    <row r="137" spans="1:7" ht="15" hidden="1" x14ac:dyDescent="0.25">
      <c r="A137" s="213">
        <v>44695</v>
      </c>
      <c r="B137" s="214">
        <v>0.28472222222222221</v>
      </c>
      <c r="C137" s="215">
        <v>123</v>
      </c>
      <c r="D137" s="216">
        <v>664155500</v>
      </c>
      <c r="E137" s="217">
        <f t="shared" si="0"/>
        <v>116.48936170251237</v>
      </c>
      <c r="F137" s="218">
        <v>5418.88</v>
      </c>
      <c r="G137" s="219"/>
    </row>
    <row r="138" spans="1:7" ht="15" hidden="1" x14ac:dyDescent="0.25">
      <c r="A138" s="220">
        <v>44696</v>
      </c>
      <c r="B138" s="221">
        <v>0.375</v>
      </c>
      <c r="C138" s="222">
        <v>130</v>
      </c>
      <c r="D138" s="223">
        <v>664354625</v>
      </c>
      <c r="E138" s="217">
        <f t="shared" si="0"/>
        <v>126.83121019108282</v>
      </c>
      <c r="F138" s="224">
        <v>5418.94</v>
      </c>
      <c r="G138" s="225"/>
    </row>
    <row r="139" spans="1:7" ht="15" hidden="1" x14ac:dyDescent="0.25">
      <c r="A139" s="213">
        <v>44697</v>
      </c>
      <c r="B139" s="214">
        <v>0.34375</v>
      </c>
      <c r="C139" s="215">
        <v>135</v>
      </c>
      <c r="D139" s="216">
        <v>664544438</v>
      </c>
      <c r="E139" s="217">
        <f t="shared" si="0"/>
        <v>136.06666666666666</v>
      </c>
      <c r="F139" s="218">
        <v>5418.97</v>
      </c>
      <c r="G139" s="219"/>
    </row>
    <row r="140" spans="1:7" ht="15" hidden="1" x14ac:dyDescent="0.25">
      <c r="A140" s="220">
        <v>44698</v>
      </c>
      <c r="B140" s="221">
        <v>0.32291666666666669</v>
      </c>
      <c r="C140" s="222">
        <v>135</v>
      </c>
      <c r="D140" s="223">
        <v>664737938</v>
      </c>
      <c r="E140" s="217">
        <f t="shared" si="0"/>
        <v>137.2340425535314</v>
      </c>
      <c r="F140" s="224">
        <v>5418.95</v>
      </c>
      <c r="G140" s="225"/>
    </row>
    <row r="141" spans="1:7" ht="15" hidden="1" x14ac:dyDescent="0.25">
      <c r="A141" s="213">
        <v>44699</v>
      </c>
      <c r="B141" s="214">
        <v>0.33680555555555558</v>
      </c>
      <c r="C141" s="215">
        <v>135</v>
      </c>
      <c r="D141" s="216">
        <v>664936500</v>
      </c>
      <c r="E141" s="217">
        <f t="shared" si="0"/>
        <v>136.00136986312214</v>
      </c>
      <c r="F141" s="218">
        <v>5418.97</v>
      </c>
      <c r="G141" s="219"/>
    </row>
    <row r="142" spans="1:7" ht="15" hidden="1" x14ac:dyDescent="0.25">
      <c r="A142" s="220">
        <v>44700</v>
      </c>
      <c r="B142" s="221">
        <v>0.30208333333333331</v>
      </c>
      <c r="C142" s="222">
        <v>140</v>
      </c>
      <c r="D142" s="223">
        <v>665130813</v>
      </c>
      <c r="E142" s="217">
        <f t="shared" si="0"/>
        <v>139.79352517950488</v>
      </c>
      <c r="F142" s="224">
        <v>5418.99</v>
      </c>
      <c r="G142" s="225"/>
    </row>
    <row r="143" spans="1:7" ht="15" hidden="1" x14ac:dyDescent="0.25">
      <c r="A143" s="213">
        <v>44701</v>
      </c>
      <c r="B143" s="214">
        <v>0.31597222222222221</v>
      </c>
      <c r="C143" s="215">
        <v>138</v>
      </c>
      <c r="D143" s="216">
        <v>665331688</v>
      </c>
      <c r="E143" s="217">
        <f t="shared" si="0"/>
        <v>137.585616438795</v>
      </c>
      <c r="F143" s="218">
        <v>5418.95</v>
      </c>
      <c r="G143" s="219"/>
    </row>
    <row r="144" spans="1:7" ht="15" hidden="1" x14ac:dyDescent="0.25">
      <c r="A144" s="220">
        <v>44702</v>
      </c>
      <c r="B144" s="221">
        <v>0.2986111111111111</v>
      </c>
      <c r="C144" s="222">
        <v>145</v>
      </c>
      <c r="D144" s="223">
        <v>665521500</v>
      </c>
      <c r="E144" s="217">
        <f t="shared" si="0"/>
        <v>134.1427561839663</v>
      </c>
      <c r="F144" s="224">
        <v>5418.95</v>
      </c>
      <c r="G144" s="225"/>
    </row>
    <row r="145" spans="1:7" ht="15" hidden="1" x14ac:dyDescent="0.25">
      <c r="A145" s="213">
        <v>44703</v>
      </c>
      <c r="B145" s="214">
        <v>0.35069444444444442</v>
      </c>
      <c r="C145" s="215">
        <v>129</v>
      </c>
      <c r="D145" s="216">
        <v>665727250</v>
      </c>
      <c r="E145" s="217">
        <f t="shared" si="0"/>
        <v>135.80858085798144</v>
      </c>
      <c r="F145" s="218">
        <v>5418.97</v>
      </c>
      <c r="G145" s="219"/>
    </row>
    <row r="146" spans="1:7" ht="15" hidden="1" x14ac:dyDescent="0.25">
      <c r="A146" s="220">
        <v>44704</v>
      </c>
      <c r="B146" s="221">
        <v>0.31597222222222221</v>
      </c>
      <c r="C146" s="222">
        <v>137</v>
      </c>
      <c r="D146" s="223">
        <v>665918188</v>
      </c>
      <c r="E146" s="217">
        <f t="shared" si="0"/>
        <v>137.36546762635948</v>
      </c>
      <c r="F146" s="224">
        <v>5418.97</v>
      </c>
      <c r="G146" s="225"/>
    </row>
    <row r="147" spans="1:7" ht="15" hidden="1" x14ac:dyDescent="0.25">
      <c r="A147" s="213">
        <v>44705</v>
      </c>
      <c r="B147" s="214">
        <v>0.42708333333333331</v>
      </c>
      <c r="C147" s="215">
        <v>138</v>
      </c>
      <c r="D147" s="216">
        <v>666141813</v>
      </c>
      <c r="E147" s="217">
        <f t="shared" si="0"/>
        <v>139.76562499969495</v>
      </c>
      <c r="F147" s="218">
        <v>5419</v>
      </c>
      <c r="G147" s="219"/>
    </row>
    <row r="148" spans="1:7" ht="15" hidden="1" x14ac:dyDescent="0.25">
      <c r="A148" s="220">
        <v>44706</v>
      </c>
      <c r="B148" s="221">
        <v>0.52430555555555558</v>
      </c>
      <c r="C148" s="222">
        <v>133</v>
      </c>
      <c r="D148" s="223">
        <v>666362688</v>
      </c>
      <c r="E148" s="217">
        <f t="shared" si="0"/>
        <v>139.79430379757136</v>
      </c>
      <c r="F148" s="224">
        <v>5419.02</v>
      </c>
      <c r="G148" s="225"/>
    </row>
    <row r="149" spans="1:7" ht="15" hidden="1" x14ac:dyDescent="0.25">
      <c r="A149" s="213">
        <v>44707</v>
      </c>
      <c r="B149" s="214">
        <v>0.42708333333333331</v>
      </c>
      <c r="C149" s="215">
        <v>138</v>
      </c>
      <c r="D149" s="216">
        <v>666541125</v>
      </c>
      <c r="E149" s="217">
        <f t="shared" si="0"/>
        <v>137.25923076886201</v>
      </c>
      <c r="F149" s="218">
        <v>5418.99</v>
      </c>
      <c r="G149" s="219"/>
    </row>
    <row r="150" spans="1:7" ht="15" hidden="1" x14ac:dyDescent="0.25">
      <c r="A150" s="220">
        <v>44708</v>
      </c>
      <c r="B150" s="221">
        <v>0.4375</v>
      </c>
      <c r="C150" s="222">
        <v>139</v>
      </c>
      <c r="D150" s="223">
        <v>666745438</v>
      </c>
      <c r="E150" s="217">
        <f t="shared" si="0"/>
        <v>140.42130584192441</v>
      </c>
      <c r="F150" s="224">
        <v>5419.01</v>
      </c>
      <c r="G150" s="225"/>
    </row>
    <row r="151" spans="1:7" ht="15" hidden="1" x14ac:dyDescent="0.25">
      <c r="A151" s="213">
        <v>44709</v>
      </c>
      <c r="B151" s="214">
        <v>0.40625</v>
      </c>
      <c r="C151" s="215">
        <v>142</v>
      </c>
      <c r="D151" s="216">
        <v>666940063</v>
      </c>
      <c r="E151" s="217">
        <f t="shared" si="0"/>
        <v>139.51612903225808</v>
      </c>
      <c r="F151" s="218">
        <v>5419.01</v>
      </c>
      <c r="G151" s="219"/>
    </row>
    <row r="152" spans="1:7" ht="15" hidden="1" x14ac:dyDescent="0.25">
      <c r="A152" s="220">
        <v>44710</v>
      </c>
      <c r="B152" s="221">
        <v>0.4375</v>
      </c>
      <c r="C152" s="222">
        <v>134</v>
      </c>
      <c r="D152" s="223">
        <v>667148250</v>
      </c>
      <c r="E152" s="217">
        <f t="shared" si="0"/>
        <v>140.19326599326598</v>
      </c>
      <c r="F152" s="224">
        <v>5419.01</v>
      </c>
      <c r="G152" s="225"/>
    </row>
    <row r="153" spans="1:7" ht="15" hidden="1" x14ac:dyDescent="0.25">
      <c r="A153" s="213">
        <v>44711</v>
      </c>
      <c r="B153" s="214">
        <v>0.46527777777777773</v>
      </c>
      <c r="C153" s="215">
        <v>132</v>
      </c>
      <c r="D153" s="216">
        <v>667354250</v>
      </c>
      <c r="E153" s="217">
        <f t="shared" si="0"/>
        <v>139.18918918875124</v>
      </c>
      <c r="F153" s="218">
        <v>5418.97</v>
      </c>
      <c r="G153" s="219"/>
    </row>
    <row r="154" spans="1:7" ht="15" hidden="1" x14ac:dyDescent="0.25">
      <c r="A154" s="220">
        <v>44712</v>
      </c>
      <c r="B154" s="221">
        <v>0.4201388888888889</v>
      </c>
      <c r="C154" s="222">
        <v>132</v>
      </c>
      <c r="D154" s="223">
        <v>667538125</v>
      </c>
      <c r="E154" s="217">
        <f t="shared" si="0"/>
        <v>133.72727272704626</v>
      </c>
      <c r="F154" s="224">
        <v>5418.95</v>
      </c>
      <c r="G154" s="225"/>
    </row>
    <row r="155" spans="1:7" ht="15" hidden="1" x14ac:dyDescent="0.25">
      <c r="A155" s="213">
        <v>44713</v>
      </c>
      <c r="B155" s="214">
        <v>0.40277777777777773</v>
      </c>
      <c r="C155" s="215">
        <v>139</v>
      </c>
      <c r="D155" s="216">
        <v>667729188</v>
      </c>
      <c r="E155" s="217">
        <f t="shared" si="0"/>
        <v>135.02685512323055</v>
      </c>
      <c r="F155" s="218">
        <v>5418.98</v>
      </c>
      <c r="G155" s="219"/>
    </row>
    <row r="156" spans="1:7" ht="15" hidden="1" x14ac:dyDescent="0.25">
      <c r="A156" s="220">
        <v>44714</v>
      </c>
      <c r="B156" s="221">
        <v>0.39583333333333331</v>
      </c>
      <c r="C156" s="222">
        <v>139</v>
      </c>
      <c r="D156" s="223">
        <v>667926688</v>
      </c>
      <c r="E156" s="217">
        <f t="shared" si="0"/>
        <v>138.11188811155077</v>
      </c>
      <c r="F156" s="224">
        <v>5418.99</v>
      </c>
      <c r="G156" s="225"/>
    </row>
    <row r="157" spans="1:7" ht="15" hidden="1" x14ac:dyDescent="0.25">
      <c r="A157" s="213">
        <v>44715</v>
      </c>
      <c r="B157" s="214">
        <v>0.30902777777777779</v>
      </c>
      <c r="C157" s="215">
        <v>144</v>
      </c>
      <c r="D157" s="216">
        <v>668108813</v>
      </c>
      <c r="E157" s="217">
        <f t="shared" si="0"/>
        <v>138.49809885882516</v>
      </c>
      <c r="F157" s="218">
        <v>5419.02</v>
      </c>
      <c r="G157" s="219"/>
    </row>
    <row r="158" spans="1:7" ht="15" hidden="1" x14ac:dyDescent="0.25">
      <c r="A158" s="220">
        <v>44716</v>
      </c>
      <c r="B158" s="221">
        <v>0.29166666666666669</v>
      </c>
      <c r="C158" s="222">
        <v>140</v>
      </c>
      <c r="D158" s="223">
        <v>668307438</v>
      </c>
      <c r="E158" s="217">
        <f t="shared" si="0"/>
        <v>140.3710247353288</v>
      </c>
      <c r="F158" s="224">
        <v>5419.03</v>
      </c>
      <c r="G158" s="225"/>
    </row>
    <row r="159" spans="1:7" ht="15" hidden="1" x14ac:dyDescent="0.25">
      <c r="A159" s="213">
        <v>44717</v>
      </c>
      <c r="B159" s="214">
        <v>0.36458333333333331</v>
      </c>
      <c r="C159" s="215">
        <v>141</v>
      </c>
      <c r="D159" s="216">
        <v>668526625</v>
      </c>
      <c r="E159" s="217">
        <f t="shared" si="0"/>
        <v>141.86860841391879</v>
      </c>
      <c r="F159" s="218">
        <v>5419.03</v>
      </c>
      <c r="G159" s="219"/>
    </row>
    <row r="160" spans="1:7" ht="15" hidden="1" x14ac:dyDescent="0.25">
      <c r="A160" s="220">
        <v>44718</v>
      </c>
      <c r="B160" s="221">
        <v>0.41319444444444442</v>
      </c>
      <c r="C160" s="222">
        <v>138</v>
      </c>
      <c r="D160" s="223">
        <v>668735438</v>
      </c>
      <c r="E160" s="217">
        <f t="shared" si="0"/>
        <v>138.28675496678079</v>
      </c>
      <c r="F160" s="224">
        <v>5419</v>
      </c>
      <c r="G160" s="225"/>
    </row>
    <row r="161" spans="1:7" ht="15" hidden="1" x14ac:dyDescent="0.25">
      <c r="A161" s="213">
        <v>44719</v>
      </c>
      <c r="B161" s="214">
        <v>0.4375</v>
      </c>
      <c r="C161" s="215">
        <v>144</v>
      </c>
      <c r="D161" s="216">
        <v>668939125</v>
      </c>
      <c r="E161" s="217">
        <f t="shared" si="0"/>
        <v>138.09288135593221</v>
      </c>
      <c r="F161" s="218">
        <v>5419.02</v>
      </c>
      <c r="G161" s="219"/>
    </row>
    <row r="162" spans="1:7" ht="15" hidden="1" x14ac:dyDescent="0.25">
      <c r="A162" s="220">
        <v>44720</v>
      </c>
      <c r="B162" s="221">
        <v>0.42708333333333331</v>
      </c>
      <c r="C162" s="222">
        <v>140</v>
      </c>
      <c r="D162" s="223">
        <v>669136500</v>
      </c>
      <c r="E162" s="217">
        <f t="shared" si="0"/>
        <v>138.50877192948511</v>
      </c>
      <c r="F162" s="224">
        <v>5419.02</v>
      </c>
      <c r="G162" s="225"/>
    </row>
    <row r="163" spans="1:7" ht="15" hidden="1" x14ac:dyDescent="0.25">
      <c r="A163" s="213">
        <v>44721</v>
      </c>
      <c r="B163" s="214">
        <v>0.32291666666666669</v>
      </c>
      <c r="C163" s="215">
        <v>138</v>
      </c>
      <c r="D163" s="216">
        <v>669318000</v>
      </c>
      <c r="E163" s="217">
        <f t="shared" si="0"/>
        <v>140.69767441898557</v>
      </c>
      <c r="F163" s="218">
        <v>5419</v>
      </c>
      <c r="G163" s="219"/>
    </row>
    <row r="164" spans="1:7" ht="15" hidden="1" x14ac:dyDescent="0.25">
      <c r="A164" s="220">
        <v>44722</v>
      </c>
      <c r="B164" s="221">
        <v>0.26041666666666669</v>
      </c>
      <c r="C164" s="222">
        <v>138</v>
      </c>
      <c r="D164" s="223">
        <v>669510313</v>
      </c>
      <c r="E164" s="217">
        <f t="shared" si="0"/>
        <v>142.45407407444262</v>
      </c>
      <c r="F164" s="224">
        <v>5419</v>
      </c>
      <c r="G164" s="225"/>
    </row>
    <row r="165" spans="1:7" ht="15" hidden="1" x14ac:dyDescent="0.25">
      <c r="A165" s="213">
        <v>44723</v>
      </c>
      <c r="B165" s="214">
        <v>0.42708333333333331</v>
      </c>
      <c r="C165" s="215">
        <v>136</v>
      </c>
      <c r="D165" s="216">
        <v>669746875</v>
      </c>
      <c r="E165" s="217">
        <f t="shared" si="0"/>
        <v>140.81071428542157</v>
      </c>
      <c r="F165" s="218">
        <v>5419.02</v>
      </c>
      <c r="G165" s="219"/>
    </row>
    <row r="166" spans="1:7" ht="15" hidden="1" x14ac:dyDescent="0.25">
      <c r="A166" s="220">
        <v>44724</v>
      </c>
      <c r="B166" s="221">
        <v>0.39583333333333331</v>
      </c>
      <c r="C166" s="222">
        <v>143</v>
      </c>
      <c r="D166" s="223">
        <v>669943500</v>
      </c>
      <c r="E166" s="217">
        <f t="shared" si="0"/>
        <v>140.94982078817759</v>
      </c>
      <c r="F166" s="224">
        <v>5419.04</v>
      </c>
      <c r="G166" s="225"/>
    </row>
    <row r="167" spans="1:7" ht="15" hidden="1" x14ac:dyDescent="0.25">
      <c r="A167" s="213">
        <v>44725</v>
      </c>
      <c r="B167" s="214">
        <v>0.42708333333333331</v>
      </c>
      <c r="C167" s="215">
        <v>140</v>
      </c>
      <c r="D167" s="216">
        <v>670154875</v>
      </c>
      <c r="E167" s="217">
        <f t="shared" si="0"/>
        <v>142.34006733973257</v>
      </c>
      <c r="F167" s="218">
        <v>5419.02</v>
      </c>
      <c r="G167" s="219"/>
    </row>
    <row r="168" spans="1:7" ht="15" hidden="1" x14ac:dyDescent="0.25">
      <c r="A168" s="220">
        <v>44726</v>
      </c>
      <c r="B168" s="221">
        <v>0.375</v>
      </c>
      <c r="C168" s="222">
        <v>143</v>
      </c>
      <c r="D168" s="223">
        <v>670346438</v>
      </c>
      <c r="E168" s="217">
        <f t="shared" si="0"/>
        <v>140.33919413919415</v>
      </c>
      <c r="F168" s="224">
        <v>5419.02</v>
      </c>
      <c r="G168" s="225"/>
    </row>
    <row r="169" spans="1:7" ht="15" hidden="1" x14ac:dyDescent="0.25">
      <c r="A169" s="213">
        <v>44727</v>
      </c>
      <c r="B169" s="214">
        <v>0.4236111111111111</v>
      </c>
      <c r="C169" s="215">
        <v>141</v>
      </c>
      <c r="D169" s="216">
        <v>670557875</v>
      </c>
      <c r="E169" s="217">
        <f t="shared" si="0"/>
        <v>140.02450331147418</v>
      </c>
      <c r="F169" s="218">
        <v>5418.99</v>
      </c>
      <c r="G169" s="219"/>
    </row>
    <row r="170" spans="1:7" ht="15" hidden="1" x14ac:dyDescent="0.25">
      <c r="A170" s="220">
        <v>44728</v>
      </c>
      <c r="B170" s="221">
        <v>0.34722222222222227</v>
      </c>
      <c r="C170" s="222">
        <v>139</v>
      </c>
      <c r="D170" s="223">
        <v>670744250</v>
      </c>
      <c r="E170" s="217">
        <f t="shared" si="0"/>
        <v>140.13157894785905</v>
      </c>
      <c r="F170" s="224">
        <v>5419.03</v>
      </c>
      <c r="G170" s="225"/>
    </row>
    <row r="171" spans="1:7" ht="15" hidden="1" x14ac:dyDescent="0.25">
      <c r="A171" s="213">
        <v>44729</v>
      </c>
      <c r="B171" s="214">
        <v>0.52083333333333337</v>
      </c>
      <c r="C171" s="215">
        <v>149</v>
      </c>
      <c r="D171" s="216">
        <v>670994563</v>
      </c>
      <c r="E171" s="217">
        <f t="shared" si="0"/>
        <v>148.11420118312589</v>
      </c>
      <c r="F171" s="218">
        <v>5419.11</v>
      </c>
      <c r="G171" s="219"/>
    </row>
    <row r="172" spans="1:7" ht="15" hidden="1" x14ac:dyDescent="0.25">
      <c r="A172" s="220">
        <v>44730</v>
      </c>
      <c r="B172" s="221">
        <v>0.38541666666666669</v>
      </c>
      <c r="C172" s="222">
        <v>150</v>
      </c>
      <c r="D172" s="223">
        <v>671176375</v>
      </c>
      <c r="E172" s="217">
        <f t="shared" si="0"/>
        <v>146.0337349401687</v>
      </c>
      <c r="F172" s="224">
        <v>5419.08</v>
      </c>
      <c r="G172" s="225"/>
    </row>
    <row r="173" spans="1:7" ht="15" hidden="1" x14ac:dyDescent="0.25">
      <c r="A173" s="213">
        <v>44731</v>
      </c>
      <c r="B173" s="214">
        <v>0.3263888888888889</v>
      </c>
      <c r="C173" s="215">
        <v>144</v>
      </c>
      <c r="D173" s="216">
        <v>671369313</v>
      </c>
      <c r="E173" s="217">
        <f t="shared" si="0"/>
        <v>142.3896678964343</v>
      </c>
      <c r="F173" s="218">
        <v>5418.98</v>
      </c>
      <c r="G173" s="219"/>
    </row>
    <row r="174" spans="1:7" ht="15" hidden="1" x14ac:dyDescent="0.25">
      <c r="A174" s="220">
        <v>44732</v>
      </c>
      <c r="B174" s="221">
        <v>0.4548611111111111</v>
      </c>
      <c r="C174" s="222">
        <v>140</v>
      </c>
      <c r="D174" s="223">
        <v>671594563</v>
      </c>
      <c r="E174" s="217">
        <f t="shared" si="0"/>
        <v>138.61538461558322</v>
      </c>
      <c r="F174" s="224">
        <v>5419</v>
      </c>
      <c r="G174" s="225"/>
    </row>
    <row r="175" spans="1:7" ht="15" hidden="1" x14ac:dyDescent="0.25">
      <c r="A175" s="213">
        <v>44733</v>
      </c>
      <c r="B175" s="214">
        <v>0.46875</v>
      </c>
      <c r="C175" s="215">
        <v>141</v>
      </c>
      <c r="D175" s="216">
        <v>671796250</v>
      </c>
      <c r="E175" s="217">
        <f t="shared" si="0"/>
        <v>138.14178082191782</v>
      </c>
      <c r="F175" s="218">
        <v>5419.06</v>
      </c>
      <c r="G175" s="219"/>
    </row>
    <row r="176" spans="1:7" ht="15" hidden="1" x14ac:dyDescent="0.25">
      <c r="A176" s="220">
        <v>44734</v>
      </c>
      <c r="B176" s="221">
        <v>0.46875</v>
      </c>
      <c r="C176" s="222">
        <v>151</v>
      </c>
      <c r="D176" s="223">
        <v>672001438</v>
      </c>
      <c r="E176" s="217">
        <f t="shared" si="0"/>
        <v>142.49166666666667</v>
      </c>
      <c r="F176" s="224">
        <v>5419.12</v>
      </c>
      <c r="G176" s="225"/>
    </row>
    <row r="177" spans="1:7" ht="15" hidden="1" x14ac:dyDescent="0.25">
      <c r="A177" s="213">
        <v>44735</v>
      </c>
      <c r="B177" s="214">
        <v>0.42708333333333331</v>
      </c>
      <c r="C177" s="215">
        <v>150</v>
      </c>
      <c r="D177" s="216">
        <v>672205500</v>
      </c>
      <c r="E177" s="217">
        <f t="shared" si="0"/>
        <v>147.8710144923794</v>
      </c>
      <c r="F177" s="218">
        <v>5419.11</v>
      </c>
      <c r="G177" s="219"/>
    </row>
    <row r="178" spans="1:7" ht="15" hidden="1" x14ac:dyDescent="0.25">
      <c r="A178" s="220">
        <v>44736</v>
      </c>
      <c r="B178" s="221">
        <v>0.33333333333333331</v>
      </c>
      <c r="C178" s="222">
        <v>133</v>
      </c>
      <c r="D178" s="223">
        <v>672395500</v>
      </c>
      <c r="E178" s="217">
        <f t="shared" si="0"/>
        <v>145.59386973141113</v>
      </c>
      <c r="F178" s="224">
        <v>5419</v>
      </c>
      <c r="G178" s="225"/>
    </row>
    <row r="179" spans="1:7" ht="15" hidden="1" x14ac:dyDescent="0.25">
      <c r="A179" s="213">
        <v>44737</v>
      </c>
      <c r="B179" s="214">
        <v>0.27777777777777779</v>
      </c>
      <c r="C179" s="215">
        <v>137</v>
      </c>
      <c r="D179" s="216">
        <v>672587313</v>
      </c>
      <c r="E179" s="217">
        <f t="shared" si="0"/>
        <v>141.03897058775237</v>
      </c>
      <c r="F179" s="218">
        <v>5418.99</v>
      </c>
      <c r="G179" s="219"/>
    </row>
    <row r="180" spans="1:7" ht="15" hidden="1" x14ac:dyDescent="0.25">
      <c r="A180" s="220">
        <v>44738</v>
      </c>
      <c r="B180" s="221">
        <v>0.27777777777777779</v>
      </c>
      <c r="C180" s="222">
        <v>144</v>
      </c>
      <c r="D180" s="223">
        <v>672792250</v>
      </c>
      <c r="E180" s="217">
        <f t="shared" si="0"/>
        <v>142.31736111065086</v>
      </c>
      <c r="F180" s="224">
        <v>5419.03</v>
      </c>
      <c r="G180" s="225"/>
    </row>
    <row r="181" spans="1:7" ht="15" hidden="1" x14ac:dyDescent="0.25">
      <c r="A181" s="213">
        <v>44739</v>
      </c>
      <c r="B181" s="214">
        <v>0.4201388888888889</v>
      </c>
      <c r="C181" s="215">
        <v>157</v>
      </c>
      <c r="D181" s="216">
        <v>673035375</v>
      </c>
      <c r="E181" s="217">
        <f t="shared" si="0"/>
        <v>147.79635258337743</v>
      </c>
      <c r="F181" s="218">
        <v>5419.06</v>
      </c>
      <c r="G181" s="219"/>
    </row>
    <row r="182" spans="1:7" ht="15" hidden="1" x14ac:dyDescent="0.25">
      <c r="A182" s="220">
        <v>44740</v>
      </c>
      <c r="B182" s="221">
        <v>0.55208333333333337</v>
      </c>
      <c r="C182" s="222">
        <v>153</v>
      </c>
      <c r="D182" s="223">
        <v>673278563</v>
      </c>
      <c r="E182" s="217">
        <f>(D182-D181)/(60*24*(A182+B182-A181-B181))</f>
        <v>149.1950920242202</v>
      </c>
      <c r="F182" s="224">
        <v>5419.11</v>
      </c>
      <c r="G182" s="225"/>
    </row>
    <row r="183" spans="1:7" ht="15" hidden="1" x14ac:dyDescent="0.25">
      <c r="A183" s="213">
        <v>44741</v>
      </c>
      <c r="B183" s="214">
        <v>0.45833333333333331</v>
      </c>
      <c r="C183" s="215">
        <v>148</v>
      </c>
      <c r="D183" s="216">
        <v>673473000</v>
      </c>
      <c r="E183" s="217">
        <f t="shared" si="0"/>
        <v>148.99386973140201</v>
      </c>
      <c r="F183" s="218">
        <v>5419.09</v>
      </c>
      <c r="G183" s="219"/>
    </row>
    <row r="184" spans="1:7" ht="15" hidden="1" x14ac:dyDescent="0.25">
      <c r="A184" s="220">
        <v>44742</v>
      </c>
      <c r="B184" s="221">
        <v>0.47222222222222227</v>
      </c>
      <c r="C184" s="222">
        <v>147</v>
      </c>
      <c r="D184" s="223">
        <v>673685500</v>
      </c>
      <c r="E184" s="217">
        <f t="shared" si="0"/>
        <v>145.54794520594368</v>
      </c>
      <c r="F184" s="224">
        <v>5419.09</v>
      </c>
      <c r="G184" s="225"/>
    </row>
    <row r="185" spans="1:7" ht="15" x14ac:dyDescent="0.25">
      <c r="A185" s="213">
        <v>44743</v>
      </c>
      <c r="B185" s="214">
        <v>0.36805555555555558</v>
      </c>
      <c r="C185" s="215">
        <v>143</v>
      </c>
      <c r="D185" s="216">
        <v>673874500</v>
      </c>
      <c r="E185" s="217">
        <f t="shared" ref="E185:E276" si="1">(D185-D184)/(60*24*(A185+B185-A184-B184))</f>
        <v>146.51162790710899</v>
      </c>
      <c r="F185" s="218">
        <v>5419.05</v>
      </c>
      <c r="G185" s="219"/>
    </row>
    <row r="186" spans="1:7" ht="15" x14ac:dyDescent="0.25">
      <c r="A186" s="220">
        <v>44744</v>
      </c>
      <c r="B186" s="221">
        <v>0.27777777777777779</v>
      </c>
      <c r="C186" s="222">
        <v>146</v>
      </c>
      <c r="D186" s="223">
        <v>674067375</v>
      </c>
      <c r="E186" s="217">
        <f t="shared" si="1"/>
        <v>147.23282442695756</v>
      </c>
      <c r="F186" s="224">
        <v>5419.03</v>
      </c>
      <c r="G186" s="225"/>
    </row>
    <row r="187" spans="1:7" ht="15" x14ac:dyDescent="0.25">
      <c r="A187" s="213">
        <v>44745</v>
      </c>
      <c r="B187" s="214">
        <v>0.28125</v>
      </c>
      <c r="C187" s="215">
        <v>140</v>
      </c>
      <c r="D187" s="216">
        <v>674283125</v>
      </c>
      <c r="E187" s="217">
        <f t="shared" si="1"/>
        <v>149.30795847750863</v>
      </c>
      <c r="F187" s="218">
        <v>5419.04</v>
      </c>
      <c r="G187" s="219"/>
    </row>
    <row r="188" spans="1:7" ht="15" x14ac:dyDescent="0.25">
      <c r="A188" s="220">
        <v>44746</v>
      </c>
      <c r="B188" s="221">
        <v>0.30902777777777779</v>
      </c>
      <c r="C188" s="222">
        <v>134</v>
      </c>
      <c r="D188" s="223">
        <v>674499875</v>
      </c>
      <c r="E188" s="217">
        <f t="shared" si="1"/>
        <v>146.45270270224191</v>
      </c>
      <c r="F188" s="224">
        <v>5419.06</v>
      </c>
      <c r="G188" s="225"/>
    </row>
    <row r="189" spans="1:7" ht="15" x14ac:dyDescent="0.25">
      <c r="A189" s="213">
        <v>44747</v>
      </c>
      <c r="B189" s="214">
        <v>0.46875</v>
      </c>
      <c r="C189" s="215">
        <v>154</v>
      </c>
      <c r="D189" s="216">
        <v>674746563</v>
      </c>
      <c r="E189" s="217">
        <f t="shared" si="1"/>
        <v>147.71736526946106</v>
      </c>
      <c r="F189" s="218">
        <v>5419.05</v>
      </c>
      <c r="G189" s="219"/>
    </row>
    <row r="190" spans="1:7" ht="15" x14ac:dyDescent="0.25">
      <c r="A190" s="220">
        <v>44748</v>
      </c>
      <c r="B190" s="221">
        <v>0.38541666666666669</v>
      </c>
      <c r="C190" s="222">
        <v>153</v>
      </c>
      <c r="D190" s="223">
        <v>674943125</v>
      </c>
      <c r="E190" s="217">
        <f t="shared" si="1"/>
        <v>148.91060606100004</v>
      </c>
      <c r="F190" s="224">
        <v>5419.1</v>
      </c>
      <c r="G190" s="225"/>
    </row>
    <row r="191" spans="1:7" ht="15" x14ac:dyDescent="0.25">
      <c r="A191" s="213">
        <v>44749</v>
      </c>
      <c r="B191" s="214">
        <v>0.40972222222222227</v>
      </c>
      <c r="C191" s="215">
        <v>153</v>
      </c>
      <c r="D191" s="216">
        <v>675163813</v>
      </c>
      <c r="E191" s="217">
        <f t="shared" si="1"/>
        <v>149.61898305131982</v>
      </c>
      <c r="F191" s="218">
        <v>5419.1</v>
      </c>
      <c r="G191" s="219"/>
    </row>
    <row r="192" spans="1:7" ht="15" x14ac:dyDescent="0.25">
      <c r="A192" s="220">
        <v>44750</v>
      </c>
      <c r="B192" s="221">
        <v>0.43263888888888885</v>
      </c>
      <c r="C192" s="222">
        <v>149</v>
      </c>
      <c r="D192" s="223">
        <v>675382125</v>
      </c>
      <c r="E192" s="217">
        <f t="shared" si="1"/>
        <v>148.20909708097494</v>
      </c>
      <c r="F192" s="224">
        <v>5419.11</v>
      </c>
      <c r="G192" s="225"/>
    </row>
    <row r="193" spans="1:7" ht="15" x14ac:dyDescent="0.25">
      <c r="A193" s="213">
        <v>44751</v>
      </c>
      <c r="B193" s="214">
        <v>0.4236111111111111</v>
      </c>
      <c r="C193" s="215">
        <v>148</v>
      </c>
      <c r="D193" s="216">
        <v>675593875</v>
      </c>
      <c r="E193" s="217">
        <f t="shared" si="1"/>
        <v>148.38822704999683</v>
      </c>
      <c r="F193" s="218">
        <v>5419.08</v>
      </c>
      <c r="G193" s="219"/>
    </row>
    <row r="194" spans="1:7" ht="15" x14ac:dyDescent="0.25">
      <c r="A194" s="220">
        <v>44752</v>
      </c>
      <c r="B194" s="221">
        <v>0.39583333333333331</v>
      </c>
      <c r="C194" s="222">
        <v>142</v>
      </c>
      <c r="D194" s="223">
        <v>675802938</v>
      </c>
      <c r="E194" s="217">
        <f t="shared" si="1"/>
        <v>149.33071428534177</v>
      </c>
      <c r="F194" s="224">
        <v>5419.05</v>
      </c>
      <c r="G194" s="225"/>
    </row>
    <row r="195" spans="1:7" ht="15" x14ac:dyDescent="0.25">
      <c r="A195" s="213">
        <v>44753</v>
      </c>
      <c r="B195" s="214">
        <v>0.40277777777777773</v>
      </c>
      <c r="C195" s="215">
        <v>150</v>
      </c>
      <c r="D195" s="216">
        <v>676017750</v>
      </c>
      <c r="E195" s="217">
        <f t="shared" si="1"/>
        <v>148.14620689607597</v>
      </c>
      <c r="F195" s="218">
        <v>5419.09</v>
      </c>
      <c r="G195" s="219"/>
    </row>
    <row r="196" spans="1:7" ht="15" x14ac:dyDescent="0.25">
      <c r="A196" s="220">
        <v>44754</v>
      </c>
      <c r="B196" s="221">
        <v>0.29166666666666669</v>
      </c>
      <c r="C196" s="222">
        <v>145</v>
      </c>
      <c r="D196" s="223">
        <v>676211625</v>
      </c>
      <c r="E196" s="217">
        <f t="shared" si="1"/>
        <v>151.46484375041325</v>
      </c>
      <c r="F196" s="224">
        <v>5419.08</v>
      </c>
      <c r="G196" s="225"/>
    </row>
    <row r="197" spans="1:7" ht="15" x14ac:dyDescent="0.25">
      <c r="A197" s="213">
        <v>44755</v>
      </c>
      <c r="B197" s="214">
        <v>0.46527777777777773</v>
      </c>
      <c r="C197" s="215">
        <v>159</v>
      </c>
      <c r="D197" s="216">
        <v>676478813</v>
      </c>
      <c r="E197" s="217">
        <f t="shared" si="1"/>
        <v>158.09940828358805</v>
      </c>
      <c r="F197" s="218">
        <v>5419.11</v>
      </c>
      <c r="G197" s="219"/>
    </row>
    <row r="198" spans="1:7" ht="15" x14ac:dyDescent="0.25">
      <c r="A198" s="220">
        <v>44756</v>
      </c>
      <c r="B198" s="221">
        <v>0.37847222222222227</v>
      </c>
      <c r="C198" s="222">
        <v>151</v>
      </c>
      <c r="D198" s="223">
        <v>676683438</v>
      </c>
      <c r="E198" s="217">
        <f t="shared" si="1"/>
        <v>155.6083650195624</v>
      </c>
      <c r="F198" s="224">
        <v>5419.05</v>
      </c>
      <c r="G198" s="225"/>
    </row>
    <row r="199" spans="1:7" ht="15" x14ac:dyDescent="0.25">
      <c r="A199" s="213">
        <v>44757</v>
      </c>
      <c r="B199" s="214">
        <v>0.25694444444444448</v>
      </c>
      <c r="C199" s="215">
        <v>155</v>
      </c>
      <c r="D199" s="216">
        <v>676880438</v>
      </c>
      <c r="E199" s="217">
        <f t="shared" si="1"/>
        <v>155.73122529629941</v>
      </c>
      <c r="F199" s="218">
        <v>5419.02</v>
      </c>
      <c r="G199" s="219"/>
    </row>
    <row r="200" spans="1:7" ht="15" x14ac:dyDescent="0.25">
      <c r="A200" s="220">
        <v>44758</v>
      </c>
      <c r="B200" s="221">
        <v>0.4375</v>
      </c>
      <c r="C200" s="222">
        <v>156</v>
      </c>
      <c r="D200" s="223">
        <v>677142000</v>
      </c>
      <c r="E200" s="217">
        <f t="shared" si="1"/>
        <v>153.86000000000001</v>
      </c>
      <c r="F200" s="224">
        <v>5419.08</v>
      </c>
      <c r="G200" s="225"/>
    </row>
    <row r="201" spans="1:7" ht="15" x14ac:dyDescent="0.25">
      <c r="A201" s="213">
        <v>44759</v>
      </c>
      <c r="B201" s="214">
        <v>0.35416666666666669</v>
      </c>
      <c r="C201" s="215">
        <v>154</v>
      </c>
      <c r="D201" s="216">
        <v>677348250</v>
      </c>
      <c r="E201" s="217">
        <f t="shared" si="1"/>
        <v>156.25000000041339</v>
      </c>
      <c r="F201" s="218">
        <v>5419.08</v>
      </c>
      <c r="G201" s="219"/>
    </row>
    <row r="202" spans="1:7" ht="15" x14ac:dyDescent="0.25">
      <c r="A202" s="220">
        <v>44760</v>
      </c>
      <c r="B202" s="221">
        <v>0.46180555555555558</v>
      </c>
      <c r="C202" s="222">
        <v>161</v>
      </c>
      <c r="D202" s="223">
        <v>677598688</v>
      </c>
      <c r="E202" s="217">
        <f t="shared" si="1"/>
        <v>157.01442006281053</v>
      </c>
      <c r="F202" s="224">
        <v>5419.13</v>
      </c>
      <c r="G202" s="225"/>
    </row>
    <row r="203" spans="1:7" ht="15" x14ac:dyDescent="0.25">
      <c r="A203" s="213">
        <v>44761</v>
      </c>
      <c r="B203" s="214">
        <v>0.48958333333333331</v>
      </c>
      <c r="C203" s="215">
        <v>150</v>
      </c>
      <c r="D203" s="216">
        <v>677823625</v>
      </c>
      <c r="E203" s="217">
        <f t="shared" si="1"/>
        <v>151.9844594591008</v>
      </c>
      <c r="F203" s="218">
        <v>5419.05</v>
      </c>
      <c r="G203" s="219"/>
    </row>
    <row r="204" spans="1:7" ht="15" x14ac:dyDescent="0.25">
      <c r="A204" s="220">
        <v>44762</v>
      </c>
      <c r="B204" s="221">
        <v>0.25555555555555559</v>
      </c>
      <c r="C204" s="222">
        <v>146</v>
      </c>
      <c r="D204" s="223">
        <v>677995250</v>
      </c>
      <c r="E204" s="217">
        <f t="shared" si="1"/>
        <v>155.59836808631277</v>
      </c>
      <c r="F204" s="224">
        <v>5419</v>
      </c>
      <c r="G204" s="225"/>
    </row>
    <row r="205" spans="1:7" ht="15" x14ac:dyDescent="0.25">
      <c r="A205" s="213">
        <v>44763</v>
      </c>
      <c r="B205" s="214">
        <v>0.4548611111111111</v>
      </c>
      <c r="C205" s="215">
        <v>160</v>
      </c>
      <c r="D205" s="216">
        <v>678262500</v>
      </c>
      <c r="E205" s="217">
        <f t="shared" si="1"/>
        <v>154.74811812412293</v>
      </c>
      <c r="F205" s="218">
        <v>5419.12</v>
      </c>
      <c r="G205" s="219"/>
    </row>
    <row r="206" spans="1:7" ht="15" x14ac:dyDescent="0.25">
      <c r="A206" s="220">
        <v>44764</v>
      </c>
      <c r="B206" s="221">
        <v>0.47916666666666669</v>
      </c>
      <c r="C206" s="222">
        <v>162</v>
      </c>
      <c r="D206" s="223">
        <v>678497625</v>
      </c>
      <c r="E206" s="217">
        <f t="shared" si="1"/>
        <v>159.40677966139438</v>
      </c>
      <c r="F206" s="224">
        <v>5419.13</v>
      </c>
      <c r="G206" s="225"/>
    </row>
    <row r="207" spans="1:7" ht="15" x14ac:dyDescent="0.25">
      <c r="A207" s="213">
        <v>44765</v>
      </c>
      <c r="B207" s="214">
        <v>0.2951388888888889</v>
      </c>
      <c r="C207" s="215">
        <v>150</v>
      </c>
      <c r="D207" s="216">
        <v>678681188</v>
      </c>
      <c r="E207" s="217">
        <f t="shared" si="1"/>
        <v>156.22382978692448</v>
      </c>
      <c r="F207" s="218">
        <v>5419.03</v>
      </c>
      <c r="G207" s="219"/>
    </row>
    <row r="208" spans="1:7" ht="15" x14ac:dyDescent="0.25">
      <c r="A208" s="220">
        <v>44766</v>
      </c>
      <c r="B208" s="221">
        <v>0.28819444444444448</v>
      </c>
      <c r="C208" s="222">
        <v>146</v>
      </c>
      <c r="D208" s="223">
        <v>678906438</v>
      </c>
      <c r="E208" s="217">
        <f t="shared" si="1"/>
        <v>157.5174825173543</v>
      </c>
      <c r="F208" s="224">
        <v>5419.04</v>
      </c>
      <c r="G208" s="225"/>
    </row>
    <row r="209" spans="1:7" ht="15" x14ac:dyDescent="0.25">
      <c r="A209" s="213">
        <v>44767</v>
      </c>
      <c r="B209" s="214">
        <v>0.43402777777777773</v>
      </c>
      <c r="C209" s="215">
        <v>160</v>
      </c>
      <c r="D209" s="216">
        <v>679164875</v>
      </c>
      <c r="E209" s="217">
        <f t="shared" si="1"/>
        <v>156.6284848480428</v>
      </c>
      <c r="F209" s="218">
        <v>5419.1</v>
      </c>
      <c r="G209" s="219"/>
    </row>
    <row r="210" spans="1:7" ht="15" x14ac:dyDescent="0.25">
      <c r="A210" s="220">
        <v>44768</v>
      </c>
      <c r="B210" s="221">
        <v>0.40972222222222227</v>
      </c>
      <c r="C210" s="222">
        <v>159</v>
      </c>
      <c r="D210" s="223">
        <v>679388563</v>
      </c>
      <c r="E210" s="217">
        <f t="shared" si="1"/>
        <v>159.20854092579455</v>
      </c>
      <c r="F210" s="224">
        <v>5419.1</v>
      </c>
      <c r="G210" s="225"/>
    </row>
    <row r="211" spans="1:7" ht="15" x14ac:dyDescent="0.25">
      <c r="A211" s="213">
        <v>44769</v>
      </c>
      <c r="B211" s="214">
        <v>0.40972222222222227</v>
      </c>
      <c r="C211" s="215">
        <v>159</v>
      </c>
      <c r="D211" s="216">
        <v>679618313</v>
      </c>
      <c r="E211" s="217">
        <f t="shared" si="1"/>
        <v>159.54861111162708</v>
      </c>
      <c r="F211" s="218">
        <v>5419.09</v>
      </c>
      <c r="G211" s="219"/>
    </row>
    <row r="212" spans="1:7" ht="15" x14ac:dyDescent="0.25">
      <c r="A212" s="220">
        <v>44770</v>
      </c>
      <c r="B212" s="221">
        <v>0.36805555555555558</v>
      </c>
      <c r="C212" s="222">
        <v>156</v>
      </c>
      <c r="D212" s="223">
        <v>679838125</v>
      </c>
      <c r="E212" s="217">
        <f t="shared" si="1"/>
        <v>159.28405797114888</v>
      </c>
      <c r="F212" s="224">
        <v>5419.08</v>
      </c>
      <c r="G212" s="225"/>
    </row>
    <row r="213" spans="1:7" ht="15" x14ac:dyDescent="0.25">
      <c r="A213" s="213">
        <v>44771</v>
      </c>
      <c r="B213" s="214">
        <v>0.375</v>
      </c>
      <c r="C213" s="215">
        <v>156</v>
      </c>
      <c r="D213" s="216">
        <v>680070500</v>
      </c>
      <c r="E213" s="217">
        <f t="shared" si="1"/>
        <v>160.25862068965517</v>
      </c>
      <c r="F213" s="218">
        <v>5419.09</v>
      </c>
      <c r="G213" s="219"/>
    </row>
    <row r="214" spans="1:7" ht="15" x14ac:dyDescent="0.25">
      <c r="A214" s="220">
        <v>44772</v>
      </c>
      <c r="B214" s="221">
        <v>0.44791666666666669</v>
      </c>
      <c r="C214" s="222">
        <v>161</v>
      </c>
      <c r="D214" s="223">
        <v>680318938</v>
      </c>
      <c r="E214" s="217">
        <f t="shared" si="1"/>
        <v>160.80129449874536</v>
      </c>
      <c r="F214" s="224">
        <v>5419.11</v>
      </c>
      <c r="G214" s="225"/>
    </row>
    <row r="215" spans="1:7" ht="15" x14ac:dyDescent="0.25">
      <c r="A215" s="213">
        <v>44773</v>
      </c>
      <c r="B215" s="214">
        <v>0.33333333333333331</v>
      </c>
      <c r="C215" s="215">
        <v>159</v>
      </c>
      <c r="D215" s="216">
        <v>680523313</v>
      </c>
      <c r="E215" s="217">
        <f t="shared" si="1"/>
        <v>160.29411764661975</v>
      </c>
      <c r="F215" s="218">
        <v>5419.11</v>
      </c>
      <c r="G215" s="219"/>
    </row>
    <row r="216" spans="1:7" ht="15" x14ac:dyDescent="0.25">
      <c r="A216" s="220">
        <v>44774</v>
      </c>
      <c r="B216" s="221">
        <v>0.44791666666666669</v>
      </c>
      <c r="C216" s="222">
        <v>162</v>
      </c>
      <c r="D216" s="223">
        <v>680780938</v>
      </c>
      <c r="E216" s="217">
        <f t="shared" si="1"/>
        <v>160.51401869193805</v>
      </c>
      <c r="F216" s="224">
        <v>5419.15</v>
      </c>
      <c r="G216" s="225"/>
    </row>
    <row r="217" spans="1:7" ht="15" x14ac:dyDescent="0.25">
      <c r="A217" s="213">
        <v>44775</v>
      </c>
      <c r="B217" s="214">
        <v>0.32291666666666669</v>
      </c>
      <c r="C217" s="215">
        <v>158</v>
      </c>
      <c r="D217" s="216">
        <v>680983688</v>
      </c>
      <c r="E217" s="217">
        <f t="shared" si="1"/>
        <v>160.91269841314443</v>
      </c>
      <c r="F217" s="218">
        <v>5419.11</v>
      </c>
      <c r="G217" s="219"/>
    </row>
    <row r="218" spans="1:7" ht="15" x14ac:dyDescent="0.25">
      <c r="A218" s="220">
        <v>44776</v>
      </c>
      <c r="B218" s="221">
        <v>0.39583333333333331</v>
      </c>
      <c r="C218" s="222">
        <v>154</v>
      </c>
      <c r="D218" s="223">
        <v>681231688</v>
      </c>
      <c r="E218" s="217">
        <f t="shared" si="1"/>
        <v>160.51779935238795</v>
      </c>
      <c r="F218" s="224">
        <v>5419.1</v>
      </c>
      <c r="G218" s="225"/>
    </row>
    <row r="219" spans="1:7" ht="15" x14ac:dyDescent="0.25">
      <c r="A219" s="213">
        <v>44777</v>
      </c>
      <c r="B219" s="214">
        <v>0.41319444444444442</v>
      </c>
      <c r="C219" s="215">
        <v>163</v>
      </c>
      <c r="D219" s="216">
        <v>681468063</v>
      </c>
      <c r="E219" s="217">
        <f t="shared" si="1"/>
        <v>161.34812286676598</v>
      </c>
      <c r="F219" s="218">
        <v>5419.06</v>
      </c>
      <c r="G219" s="219"/>
    </row>
    <row r="220" spans="1:7" ht="15" x14ac:dyDescent="0.25">
      <c r="A220" s="220">
        <v>44778</v>
      </c>
      <c r="B220" s="221">
        <v>0.51388888888888895</v>
      </c>
      <c r="C220" s="222">
        <v>163</v>
      </c>
      <c r="D220" s="223">
        <v>681723625</v>
      </c>
      <c r="E220" s="217">
        <f t="shared" si="1"/>
        <v>161.23785488935306</v>
      </c>
      <c r="F220" s="224">
        <v>5419.16</v>
      </c>
      <c r="G220" s="225"/>
    </row>
    <row r="221" spans="1:7" ht="15" x14ac:dyDescent="0.25">
      <c r="A221" s="213">
        <v>44779</v>
      </c>
      <c r="B221" s="214">
        <v>0.35416666666666669</v>
      </c>
      <c r="C221" s="215">
        <v>157</v>
      </c>
      <c r="D221" s="216">
        <v>681917625</v>
      </c>
      <c r="E221" s="217">
        <f t="shared" si="1"/>
        <v>160.33057851285946</v>
      </c>
      <c r="F221" s="218">
        <v>5419.05</v>
      </c>
      <c r="G221" s="219"/>
    </row>
    <row r="222" spans="1:7" ht="15" x14ac:dyDescent="0.25">
      <c r="A222" s="220">
        <v>44780</v>
      </c>
      <c r="B222" s="221">
        <v>0.32291666666666669</v>
      </c>
      <c r="C222" s="222">
        <v>153</v>
      </c>
      <c r="D222" s="223">
        <v>682136875</v>
      </c>
      <c r="E222" s="217">
        <f t="shared" si="1"/>
        <v>157.16845878175548</v>
      </c>
      <c r="F222" s="224">
        <v>5419.04</v>
      </c>
      <c r="G222" s="225"/>
    </row>
    <row r="223" spans="1:7" ht="15" x14ac:dyDescent="0.25">
      <c r="A223" s="213">
        <v>44781</v>
      </c>
      <c r="B223" s="214">
        <v>0.41666666666666669</v>
      </c>
      <c r="C223" s="215">
        <v>165</v>
      </c>
      <c r="D223" s="216">
        <v>682389875</v>
      </c>
      <c r="E223" s="217">
        <f t="shared" si="1"/>
        <v>160.63492063527684</v>
      </c>
      <c r="F223" s="218">
        <v>5419.1</v>
      </c>
      <c r="G223" s="219"/>
    </row>
    <row r="224" spans="1:7" ht="15" x14ac:dyDescent="0.25">
      <c r="A224" s="220">
        <v>44782</v>
      </c>
      <c r="B224" s="221">
        <v>0.46875</v>
      </c>
      <c r="C224" s="222">
        <v>166</v>
      </c>
      <c r="D224" s="223">
        <v>682638938</v>
      </c>
      <c r="E224" s="217">
        <f t="shared" si="1"/>
        <v>164.39801980198021</v>
      </c>
      <c r="F224" s="224">
        <v>5419.1</v>
      </c>
      <c r="G224" s="225"/>
    </row>
    <row r="225" spans="1:7" ht="15" x14ac:dyDescent="0.25">
      <c r="A225" s="213">
        <v>44783</v>
      </c>
      <c r="B225" s="214">
        <v>0.41666666666666669</v>
      </c>
      <c r="C225" s="215">
        <v>162</v>
      </c>
      <c r="D225" s="216">
        <v>682866000</v>
      </c>
      <c r="E225" s="217">
        <f t="shared" si="1"/>
        <v>166.34578754621316</v>
      </c>
      <c r="F225" s="218">
        <v>5419.1</v>
      </c>
      <c r="G225" s="219"/>
    </row>
    <row r="226" spans="1:7" ht="15" x14ac:dyDescent="0.25">
      <c r="A226" s="220">
        <v>44784</v>
      </c>
      <c r="B226" s="221">
        <v>0.40972222222222227</v>
      </c>
      <c r="C226" s="222">
        <v>161</v>
      </c>
      <c r="D226" s="223">
        <v>683100125</v>
      </c>
      <c r="E226" s="217">
        <f t="shared" si="1"/>
        <v>163.72377622430938</v>
      </c>
      <c r="F226" s="224">
        <v>5419.09</v>
      </c>
      <c r="G226" s="225"/>
    </row>
    <row r="227" spans="1:7" ht="15" x14ac:dyDescent="0.25">
      <c r="A227" s="213">
        <v>44785</v>
      </c>
      <c r="B227" s="214">
        <v>0.4375</v>
      </c>
      <c r="C227" s="215">
        <v>162</v>
      </c>
      <c r="D227" s="216">
        <v>683344125</v>
      </c>
      <c r="E227" s="217">
        <f t="shared" si="1"/>
        <v>164.8648648648649</v>
      </c>
      <c r="F227" s="218">
        <v>5419.09</v>
      </c>
      <c r="G227" s="219"/>
    </row>
    <row r="228" spans="1:7" ht="15" x14ac:dyDescent="0.25">
      <c r="A228" s="220">
        <v>44786</v>
      </c>
      <c r="B228" s="221">
        <v>0.35416666666666669</v>
      </c>
      <c r="C228" s="222">
        <v>161</v>
      </c>
      <c r="D228" s="223">
        <v>683556500</v>
      </c>
      <c r="E228" s="217">
        <f t="shared" si="1"/>
        <v>160.8901515155772</v>
      </c>
      <c r="F228" s="224">
        <v>5419.08</v>
      </c>
      <c r="G228" s="225"/>
    </row>
    <row r="229" spans="1:7" ht="15" x14ac:dyDescent="0.25">
      <c r="A229" s="213">
        <v>44787</v>
      </c>
      <c r="B229" s="214">
        <v>0.36458333333333331</v>
      </c>
      <c r="C229" s="215">
        <v>158</v>
      </c>
      <c r="D229" s="216">
        <v>683796313</v>
      </c>
      <c r="E229" s="217">
        <f t="shared" si="1"/>
        <v>164.81993127108205</v>
      </c>
      <c r="F229" s="218">
        <v>5419.08</v>
      </c>
      <c r="G229" s="219"/>
    </row>
    <row r="230" spans="1:7" ht="15" x14ac:dyDescent="0.25">
      <c r="A230" s="220">
        <v>44788</v>
      </c>
      <c r="B230" s="221">
        <v>0.41666666666666669</v>
      </c>
      <c r="C230" s="222">
        <v>150</v>
      </c>
      <c r="D230" s="223">
        <v>684043500</v>
      </c>
      <c r="E230" s="217">
        <f t="shared" si="1"/>
        <v>163.15973597397348</v>
      </c>
      <c r="F230" s="224">
        <v>5419.11</v>
      </c>
      <c r="G230" s="225"/>
    </row>
    <row r="231" spans="1:7" ht="15" x14ac:dyDescent="0.25">
      <c r="A231" s="213">
        <v>44789</v>
      </c>
      <c r="B231" s="214">
        <v>0.375</v>
      </c>
      <c r="C231" s="215">
        <v>160</v>
      </c>
      <c r="D231" s="216">
        <v>684262063</v>
      </c>
      <c r="E231" s="217">
        <f t="shared" si="1"/>
        <v>158.37898550724637</v>
      </c>
      <c r="F231" s="218">
        <v>5419.13</v>
      </c>
      <c r="G231" s="219"/>
    </row>
    <row r="232" spans="1:7" ht="15" x14ac:dyDescent="0.25">
      <c r="A232" s="220">
        <v>44790</v>
      </c>
      <c r="B232" s="221">
        <v>0.42708333333333331</v>
      </c>
      <c r="C232" s="222">
        <v>169</v>
      </c>
      <c r="D232" s="223">
        <v>684520000</v>
      </c>
      <c r="E232" s="217">
        <f t="shared" si="1"/>
        <v>170.25544554416197</v>
      </c>
      <c r="F232" s="224">
        <v>5419.1</v>
      </c>
      <c r="G232" s="225"/>
    </row>
    <row r="233" spans="1:7" ht="15" x14ac:dyDescent="0.25">
      <c r="A233" s="213">
        <v>44791</v>
      </c>
      <c r="B233" s="214">
        <v>0.39583333333333331</v>
      </c>
      <c r="C233" s="215">
        <v>169</v>
      </c>
      <c r="D233" s="216">
        <v>684756188</v>
      </c>
      <c r="E233" s="217">
        <f t="shared" si="1"/>
        <v>169.3103942648091</v>
      </c>
      <c r="F233" s="218">
        <v>5419.07</v>
      </c>
      <c r="G233" s="219"/>
    </row>
    <row r="234" spans="1:7" ht="15" x14ac:dyDescent="0.25">
      <c r="A234" s="220">
        <v>44792</v>
      </c>
      <c r="B234" s="221">
        <v>0.39583333333333331</v>
      </c>
      <c r="C234" s="222">
        <v>161</v>
      </c>
      <c r="D234" s="223">
        <v>685000438</v>
      </c>
      <c r="E234" s="217">
        <f t="shared" si="1"/>
        <v>169.61805555514417</v>
      </c>
      <c r="F234" s="224">
        <v>5419.09</v>
      </c>
      <c r="G234" s="225"/>
    </row>
    <row r="235" spans="1:7" ht="15" x14ac:dyDescent="0.25">
      <c r="A235" s="213">
        <v>44793</v>
      </c>
      <c r="B235" s="214">
        <v>0.30555555555555552</v>
      </c>
      <c r="C235" s="215">
        <v>179</v>
      </c>
      <c r="D235" s="216">
        <v>685223875</v>
      </c>
      <c r="E235" s="217">
        <f t="shared" si="1"/>
        <v>170.5625954199989</v>
      </c>
      <c r="F235" s="218">
        <v>5419.03</v>
      </c>
      <c r="G235" s="219"/>
    </row>
    <row r="236" spans="1:7" ht="15" x14ac:dyDescent="0.25">
      <c r="A236" s="220">
        <v>44794</v>
      </c>
      <c r="B236" s="221">
        <v>0.2986111111111111</v>
      </c>
      <c r="C236" s="222">
        <v>161</v>
      </c>
      <c r="D236" s="223">
        <v>685465688</v>
      </c>
      <c r="E236" s="217">
        <f t="shared" si="1"/>
        <v>169.10000000027532</v>
      </c>
      <c r="F236" s="224">
        <v>5419.05</v>
      </c>
      <c r="G236" s="225"/>
    </row>
    <row r="237" spans="1:7" ht="15" x14ac:dyDescent="0.25">
      <c r="A237" s="213">
        <v>44795</v>
      </c>
      <c r="B237" s="214">
        <v>0.40625</v>
      </c>
      <c r="C237" s="215">
        <v>158</v>
      </c>
      <c r="D237" s="216">
        <v>685731938</v>
      </c>
      <c r="E237" s="217">
        <f t="shared" si="1"/>
        <v>166.92789968652036</v>
      </c>
      <c r="F237" s="218">
        <v>5419.06</v>
      </c>
      <c r="G237" s="219"/>
    </row>
    <row r="238" spans="1:7" ht="15" x14ac:dyDescent="0.25">
      <c r="A238" s="220">
        <v>44796</v>
      </c>
      <c r="B238" s="221">
        <v>0.4826388888888889</v>
      </c>
      <c r="C238" s="222">
        <v>169</v>
      </c>
      <c r="D238" s="223">
        <v>685992688</v>
      </c>
      <c r="E238" s="217">
        <f t="shared" si="1"/>
        <v>168.2258064513602</v>
      </c>
      <c r="F238" s="224">
        <v>5419.1</v>
      </c>
      <c r="G238" s="225"/>
    </row>
    <row r="239" spans="1:7" ht="15" x14ac:dyDescent="0.25">
      <c r="A239" s="213">
        <v>44797</v>
      </c>
      <c r="B239" s="214">
        <v>0.3125</v>
      </c>
      <c r="C239" s="215">
        <v>150</v>
      </c>
      <c r="D239" s="216">
        <v>686195188</v>
      </c>
      <c r="E239" s="217">
        <f t="shared" si="1"/>
        <v>169.45606694560669</v>
      </c>
      <c r="F239" s="218">
        <v>5419.05</v>
      </c>
      <c r="G239" s="219"/>
    </row>
    <row r="240" spans="1:7" ht="15" x14ac:dyDescent="0.25">
      <c r="A240" s="220">
        <v>44798</v>
      </c>
      <c r="B240" s="221">
        <v>0.3263888888888889</v>
      </c>
      <c r="C240" s="222">
        <v>164</v>
      </c>
      <c r="D240" s="223">
        <v>686441438</v>
      </c>
      <c r="E240" s="217">
        <f t="shared" si="1"/>
        <v>168.66438356137485</v>
      </c>
      <c r="F240" s="224">
        <v>5419.08</v>
      </c>
      <c r="G240" s="225"/>
    </row>
    <row r="241" spans="1:7" ht="15" x14ac:dyDescent="0.25">
      <c r="A241" s="213">
        <v>44799</v>
      </c>
      <c r="B241" s="214">
        <v>0.375</v>
      </c>
      <c r="C241" s="215">
        <v>164</v>
      </c>
      <c r="D241" s="216">
        <v>686696250</v>
      </c>
      <c r="E241" s="217">
        <f t="shared" si="1"/>
        <v>168.74966887417219</v>
      </c>
      <c r="F241" s="218">
        <v>5419.08</v>
      </c>
      <c r="G241" s="219"/>
    </row>
    <row r="242" spans="1:7" ht="15" x14ac:dyDescent="0.25">
      <c r="A242" s="220">
        <v>44800</v>
      </c>
      <c r="B242" s="221">
        <v>0.33333333333333331</v>
      </c>
      <c r="C242" s="222">
        <v>167</v>
      </c>
      <c r="D242" s="223">
        <v>686933750</v>
      </c>
      <c r="E242" s="217">
        <f t="shared" si="1"/>
        <v>172.10144927492678</v>
      </c>
      <c r="F242" s="224">
        <v>5419.1</v>
      </c>
      <c r="G242" s="225"/>
    </row>
    <row r="243" spans="1:7" ht="15" x14ac:dyDescent="0.25">
      <c r="A243" s="213">
        <v>44801</v>
      </c>
      <c r="B243" s="214">
        <v>0.35416666666666669</v>
      </c>
      <c r="C243" s="215">
        <v>170</v>
      </c>
      <c r="D243" s="216">
        <v>687187750</v>
      </c>
      <c r="E243" s="217">
        <f t="shared" si="1"/>
        <v>172.78911564666902</v>
      </c>
      <c r="F243" s="218">
        <v>5419.09</v>
      </c>
      <c r="G243" s="219"/>
    </row>
    <row r="244" spans="1:7" ht="15" x14ac:dyDescent="0.25">
      <c r="A244" s="220">
        <v>44802</v>
      </c>
      <c r="B244" s="221">
        <v>0.31944444444444448</v>
      </c>
      <c r="C244" s="222">
        <v>172</v>
      </c>
      <c r="D244" s="223">
        <v>687424938</v>
      </c>
      <c r="E244" s="217">
        <f t="shared" si="1"/>
        <v>170.63884892072039</v>
      </c>
      <c r="F244" s="224">
        <v>5419.08</v>
      </c>
      <c r="G244" s="225"/>
    </row>
    <row r="245" spans="1:7" ht="15" x14ac:dyDescent="0.25">
      <c r="A245" s="213">
        <v>44803</v>
      </c>
      <c r="B245" s="214">
        <v>0.40625</v>
      </c>
      <c r="C245" s="215">
        <v>172</v>
      </c>
      <c r="D245" s="216">
        <v>687692063</v>
      </c>
      <c r="E245" s="217">
        <f t="shared" si="1"/>
        <v>170.68690095846645</v>
      </c>
      <c r="F245" s="218">
        <v>5419.09</v>
      </c>
      <c r="G245" s="219"/>
    </row>
    <row r="246" spans="1:7" ht="15" x14ac:dyDescent="0.25">
      <c r="A246" s="220">
        <v>44804</v>
      </c>
      <c r="B246" s="221">
        <v>0.42708333333333331</v>
      </c>
      <c r="C246" s="222">
        <v>172</v>
      </c>
      <c r="D246" s="223">
        <v>687944938</v>
      </c>
      <c r="E246" s="217">
        <f t="shared" si="1"/>
        <v>172.02380952340081</v>
      </c>
      <c r="F246" s="224">
        <v>5419.12</v>
      </c>
      <c r="G246" s="225"/>
    </row>
    <row r="247" spans="1:7" ht="15" x14ac:dyDescent="0.25">
      <c r="A247" s="213">
        <v>44805</v>
      </c>
      <c r="B247" s="214">
        <v>0.41666666666666669</v>
      </c>
      <c r="C247" s="215">
        <v>176</v>
      </c>
      <c r="D247" s="216">
        <v>688193000</v>
      </c>
      <c r="E247" s="217">
        <f t="shared" si="1"/>
        <v>174.07859649165471</v>
      </c>
      <c r="F247" s="218">
        <v>5419.14</v>
      </c>
      <c r="G247" s="219"/>
    </row>
    <row r="248" spans="1:7" ht="15" x14ac:dyDescent="0.25">
      <c r="A248" s="220">
        <v>44806</v>
      </c>
      <c r="B248" s="221">
        <v>0.39583333333333331</v>
      </c>
      <c r="C248" s="222">
        <v>173</v>
      </c>
      <c r="D248" s="223">
        <v>688438500</v>
      </c>
      <c r="E248" s="217">
        <f t="shared" si="1"/>
        <v>174.11347517687369</v>
      </c>
      <c r="F248" s="224">
        <v>5419.11</v>
      </c>
      <c r="G248" s="225"/>
    </row>
    <row r="249" spans="1:7" ht="15" x14ac:dyDescent="0.25">
      <c r="A249" s="213">
        <v>44807</v>
      </c>
      <c r="B249" s="214">
        <v>0.5625</v>
      </c>
      <c r="C249" s="215">
        <v>179</v>
      </c>
      <c r="D249" s="216">
        <v>688732063</v>
      </c>
      <c r="E249" s="217">
        <f t="shared" si="1"/>
        <v>174.73988095238096</v>
      </c>
      <c r="F249" s="218">
        <v>5419.16</v>
      </c>
      <c r="G249" s="219"/>
    </row>
    <row r="250" spans="1:7" ht="15" x14ac:dyDescent="0.25">
      <c r="A250" s="220">
        <v>44808</v>
      </c>
      <c r="B250" s="221">
        <v>0.34027777777777773</v>
      </c>
      <c r="C250" s="222">
        <v>171</v>
      </c>
      <c r="D250" s="223">
        <v>688931688</v>
      </c>
      <c r="E250" s="217">
        <f t="shared" si="1"/>
        <v>178.2366071421161</v>
      </c>
      <c r="F250" s="224">
        <v>5419.09</v>
      </c>
      <c r="G250" s="225"/>
    </row>
    <row r="251" spans="1:7" ht="15" x14ac:dyDescent="0.25">
      <c r="A251" s="213">
        <v>44809</v>
      </c>
      <c r="B251" s="214">
        <v>0.3576388888888889</v>
      </c>
      <c r="C251" s="215">
        <v>174</v>
      </c>
      <c r="D251" s="216">
        <v>689192125</v>
      </c>
      <c r="E251" s="217">
        <f t="shared" si="1"/>
        <v>177.77269624545121</v>
      </c>
      <c r="F251" s="218">
        <v>5419.11</v>
      </c>
      <c r="G251" s="219"/>
    </row>
    <row r="252" spans="1:7" ht="15" x14ac:dyDescent="0.25">
      <c r="A252" s="220">
        <v>44810</v>
      </c>
      <c r="B252" s="221">
        <v>0.39930555555555558</v>
      </c>
      <c r="C252" s="222">
        <v>176</v>
      </c>
      <c r="D252" s="223">
        <v>689457875</v>
      </c>
      <c r="E252" s="217">
        <f t="shared" si="1"/>
        <v>177.16666666680416</v>
      </c>
      <c r="F252" s="224">
        <v>5419.07</v>
      </c>
      <c r="G252" s="225"/>
    </row>
    <row r="253" spans="1:7" ht="15" x14ac:dyDescent="0.25">
      <c r="A253" s="213">
        <v>44811</v>
      </c>
      <c r="B253" s="214">
        <v>0.3576388888888889</v>
      </c>
      <c r="C253" s="215">
        <v>177</v>
      </c>
      <c r="D253" s="216">
        <v>689701625</v>
      </c>
      <c r="E253" s="217">
        <f t="shared" si="1"/>
        <v>176.63043478231069</v>
      </c>
      <c r="F253" s="218">
        <v>5419.1</v>
      </c>
      <c r="G253" s="219"/>
    </row>
    <row r="254" spans="1:7" ht="15" x14ac:dyDescent="0.25">
      <c r="A254" s="220">
        <v>44812</v>
      </c>
      <c r="B254" s="221">
        <v>0.38541666666666669</v>
      </c>
      <c r="C254" s="222">
        <v>176</v>
      </c>
      <c r="D254" s="223">
        <v>689965313</v>
      </c>
      <c r="E254" s="217">
        <f t="shared" si="1"/>
        <v>178.16756756798802</v>
      </c>
      <c r="F254" s="224">
        <v>5419.12</v>
      </c>
      <c r="G254" s="225"/>
    </row>
    <row r="255" spans="1:7" ht="15" x14ac:dyDescent="0.25">
      <c r="A255" s="213">
        <v>44813</v>
      </c>
      <c r="B255" s="214">
        <v>0.30902777777777779</v>
      </c>
      <c r="C255" s="215">
        <v>171</v>
      </c>
      <c r="D255" s="216">
        <v>690200063</v>
      </c>
      <c r="E255" s="217">
        <f t="shared" si="1"/>
        <v>176.50375939787827</v>
      </c>
      <c r="F255" s="218">
        <v>5419.06</v>
      </c>
      <c r="G255" s="219"/>
    </row>
    <row r="256" spans="1:7" ht="15" x14ac:dyDescent="0.25">
      <c r="A256" s="220">
        <v>44814</v>
      </c>
      <c r="B256" s="221">
        <v>0.45833333333333331</v>
      </c>
      <c r="C256" s="222">
        <v>178</v>
      </c>
      <c r="D256" s="223">
        <v>690490813</v>
      </c>
      <c r="E256" s="217">
        <f t="shared" si="1"/>
        <v>175.67975830778636</v>
      </c>
      <c r="F256" s="224">
        <v>5419.1</v>
      </c>
      <c r="G256" s="225"/>
    </row>
    <row r="257" spans="1:7" ht="15" x14ac:dyDescent="0.25">
      <c r="A257" s="213">
        <v>44815</v>
      </c>
      <c r="B257" s="214">
        <v>0.5</v>
      </c>
      <c r="C257" s="215">
        <v>178</v>
      </c>
      <c r="D257" s="216">
        <v>690757750</v>
      </c>
      <c r="E257" s="217">
        <f>(D257-D256)/(60*24*(A257+B257-A256-B256))</f>
        <v>177.958</v>
      </c>
      <c r="F257" s="218">
        <v>5419.12</v>
      </c>
      <c r="G257" s="219"/>
    </row>
    <row r="258" spans="1:7" ht="15" x14ac:dyDescent="0.25">
      <c r="A258" s="220">
        <v>44816</v>
      </c>
      <c r="B258" s="221">
        <v>0.5</v>
      </c>
      <c r="C258" s="222">
        <v>183</v>
      </c>
      <c r="D258" s="223">
        <v>691016750</v>
      </c>
      <c r="E258" s="217">
        <f t="shared" si="1"/>
        <v>179.86111111111111</v>
      </c>
      <c r="F258" s="224">
        <v>5419.18</v>
      </c>
      <c r="G258" s="225"/>
    </row>
    <row r="259" spans="1:7" ht="15" x14ac:dyDescent="0.25">
      <c r="A259" s="213">
        <v>44817</v>
      </c>
      <c r="B259" s="214">
        <v>0.5</v>
      </c>
      <c r="C259" s="215">
        <v>183</v>
      </c>
      <c r="D259" s="216">
        <v>691279750</v>
      </c>
      <c r="E259" s="217">
        <f>(D259-D258)/(60*24*(A259+B259-A258-B258))</f>
        <v>182.63888888888889</v>
      </c>
      <c r="F259" s="218">
        <v>5419.14</v>
      </c>
      <c r="G259" s="219"/>
    </row>
    <row r="260" spans="1:7" ht="15" x14ac:dyDescent="0.25">
      <c r="A260" s="220">
        <v>44818</v>
      </c>
      <c r="B260" s="221">
        <v>0.48958333333333331</v>
      </c>
      <c r="C260" s="222">
        <v>180</v>
      </c>
      <c r="D260" s="223">
        <v>691539188</v>
      </c>
      <c r="E260" s="217">
        <f t="shared" si="1"/>
        <v>182.0617543855187</v>
      </c>
      <c r="F260" s="224">
        <v>5419.13</v>
      </c>
      <c r="G260" s="225"/>
    </row>
    <row r="261" spans="1:7" ht="15" x14ac:dyDescent="0.25">
      <c r="A261" s="213">
        <v>44819</v>
      </c>
      <c r="B261" s="214">
        <v>0.4826388888888889</v>
      </c>
      <c r="C261" s="215">
        <v>185</v>
      </c>
      <c r="D261" s="216">
        <v>691797813</v>
      </c>
      <c r="E261" s="217">
        <f>(D261-D260)/(60*24*(A261+B261-A260-B260))</f>
        <v>180.85664335634888</v>
      </c>
      <c r="F261" s="218">
        <v>5419.13</v>
      </c>
      <c r="G261" s="219"/>
    </row>
    <row r="262" spans="1:7" ht="15" x14ac:dyDescent="0.25">
      <c r="A262" s="220">
        <v>44820</v>
      </c>
      <c r="B262" s="221">
        <v>0.29166666666666669</v>
      </c>
      <c r="C262" s="222">
        <v>181</v>
      </c>
      <c r="D262" s="223">
        <v>692005688</v>
      </c>
      <c r="E262" s="217">
        <f t="shared" si="1"/>
        <v>178.4334763953847</v>
      </c>
      <c r="F262" s="224">
        <v>5419.12</v>
      </c>
      <c r="G262" s="225"/>
    </row>
    <row r="263" spans="1:7" ht="15" x14ac:dyDescent="0.25">
      <c r="A263" s="213">
        <v>44821</v>
      </c>
      <c r="B263" s="214">
        <v>0.3263888888888889</v>
      </c>
      <c r="C263" s="215">
        <v>178</v>
      </c>
      <c r="D263" s="216">
        <v>692276000</v>
      </c>
      <c r="E263" s="217">
        <f t="shared" si="1"/>
        <v>181.41744966414603</v>
      </c>
      <c r="F263" s="218">
        <v>5419.09</v>
      </c>
      <c r="G263" s="219"/>
    </row>
    <row r="264" spans="1:7" ht="15" x14ac:dyDescent="0.25">
      <c r="A264" s="220">
        <v>44822</v>
      </c>
      <c r="B264" s="221">
        <v>0.31944444444444448</v>
      </c>
      <c r="C264" s="222">
        <v>175</v>
      </c>
      <c r="D264" s="223">
        <v>692535250</v>
      </c>
      <c r="E264" s="217">
        <f t="shared" si="1"/>
        <v>181.2937062935587</v>
      </c>
      <c r="F264" s="224">
        <v>5419.07</v>
      </c>
      <c r="G264" s="225"/>
    </row>
    <row r="265" spans="1:7" ht="15" x14ac:dyDescent="0.25">
      <c r="A265" s="213">
        <v>44823</v>
      </c>
      <c r="B265" s="214">
        <v>0.38541666666666669</v>
      </c>
      <c r="C265" s="215">
        <v>186</v>
      </c>
      <c r="D265" s="216">
        <v>692818438</v>
      </c>
      <c r="E265" s="217">
        <f t="shared" si="1"/>
        <v>184.48729641735787</v>
      </c>
      <c r="F265" s="218">
        <v>5419.13</v>
      </c>
      <c r="G265" s="219"/>
    </row>
    <row r="266" spans="1:7" ht="15" x14ac:dyDescent="0.25">
      <c r="A266" s="220">
        <v>44824</v>
      </c>
      <c r="B266" s="221">
        <v>0.33680555555555558</v>
      </c>
      <c r="C266" s="222">
        <v>181</v>
      </c>
      <c r="D266" s="223">
        <v>693072438</v>
      </c>
      <c r="E266" s="217">
        <f t="shared" si="1"/>
        <v>185.40145985417215</v>
      </c>
      <c r="F266" s="224">
        <v>5419.09</v>
      </c>
      <c r="G266" s="225"/>
    </row>
    <row r="267" spans="1:7" ht="15" x14ac:dyDescent="0.25">
      <c r="A267" s="213">
        <v>44825</v>
      </c>
      <c r="B267" s="214">
        <v>0.4236111111111111</v>
      </c>
      <c r="C267" s="215">
        <v>187</v>
      </c>
      <c r="D267" s="216">
        <v>693362438</v>
      </c>
      <c r="E267" s="217">
        <f t="shared" si="1"/>
        <v>185.30351437727248</v>
      </c>
      <c r="F267" s="218">
        <v>5419.12</v>
      </c>
      <c r="G267" s="219"/>
    </row>
    <row r="268" spans="1:7" ht="15" x14ac:dyDescent="0.25">
      <c r="A268" s="220">
        <v>44826</v>
      </c>
      <c r="B268" s="221">
        <v>0.375</v>
      </c>
      <c r="C268" s="222">
        <v>199</v>
      </c>
      <c r="D268" s="223">
        <v>693623125</v>
      </c>
      <c r="E268" s="217">
        <f t="shared" si="1"/>
        <v>190.2824817518248</v>
      </c>
      <c r="F268" s="224">
        <v>5419.13</v>
      </c>
      <c r="G268" s="225"/>
    </row>
    <row r="269" spans="1:7" ht="15" x14ac:dyDescent="0.25">
      <c r="A269" s="213">
        <v>44827</v>
      </c>
      <c r="B269" s="214">
        <v>0.37152777777777773</v>
      </c>
      <c r="C269" s="215">
        <v>188</v>
      </c>
      <c r="D269" s="216">
        <v>693893625</v>
      </c>
      <c r="E269" s="217">
        <f t="shared" si="1"/>
        <v>188.50174215966706</v>
      </c>
      <c r="F269" s="218">
        <v>5419.07</v>
      </c>
      <c r="G269" s="219"/>
    </row>
    <row r="270" spans="1:7" ht="15" x14ac:dyDescent="0.25">
      <c r="A270" s="220">
        <v>44828</v>
      </c>
      <c r="B270" s="221">
        <v>0.34722222222222227</v>
      </c>
      <c r="C270" s="222">
        <v>183</v>
      </c>
      <c r="D270" s="223">
        <v>694157750</v>
      </c>
      <c r="E270" s="217">
        <f t="shared" si="1"/>
        <v>187.9893238440394</v>
      </c>
      <c r="F270" s="224">
        <v>5419.07</v>
      </c>
      <c r="G270" s="225"/>
    </row>
    <row r="271" spans="1:7" ht="15" x14ac:dyDescent="0.25">
      <c r="A271" s="213">
        <v>44829</v>
      </c>
      <c r="B271" s="214">
        <v>0.3576388888888889</v>
      </c>
      <c r="C271" s="215">
        <v>186</v>
      </c>
      <c r="D271" s="216">
        <v>694428938</v>
      </c>
      <c r="E271" s="217">
        <f t="shared" si="1"/>
        <v>186.38350515434095</v>
      </c>
      <c r="F271" s="218">
        <v>5419.08</v>
      </c>
      <c r="G271" s="219"/>
    </row>
    <row r="272" spans="1:7" ht="15" x14ac:dyDescent="0.25">
      <c r="A272" s="220">
        <v>44830</v>
      </c>
      <c r="B272" s="221">
        <v>0.3888888888888889</v>
      </c>
      <c r="C272" s="222">
        <v>199</v>
      </c>
      <c r="D272" s="223">
        <v>694707438</v>
      </c>
      <c r="E272" s="217">
        <f t="shared" si="1"/>
        <v>187.54208754179351</v>
      </c>
      <c r="F272" s="224">
        <v>5419.11</v>
      </c>
      <c r="G272" s="225"/>
    </row>
    <row r="273" spans="1:7" ht="15" x14ac:dyDescent="0.25">
      <c r="A273" s="213">
        <v>44831</v>
      </c>
      <c r="B273" s="214">
        <v>0.38194444444444442</v>
      </c>
      <c r="C273" s="215">
        <v>195</v>
      </c>
      <c r="D273" s="216">
        <v>694979875</v>
      </c>
      <c r="E273" s="217">
        <f t="shared" si="1"/>
        <v>190.51538461522952</v>
      </c>
      <c r="F273" s="218">
        <v>5419.11</v>
      </c>
      <c r="G273" s="219"/>
    </row>
    <row r="274" spans="1:7" ht="15" x14ac:dyDescent="0.25">
      <c r="A274" s="220">
        <v>44832</v>
      </c>
      <c r="B274" s="221">
        <v>0.375</v>
      </c>
      <c r="C274" s="222">
        <v>190</v>
      </c>
      <c r="D274" s="223">
        <v>695253875</v>
      </c>
      <c r="E274" s="217">
        <f t="shared" si="1"/>
        <v>191.6083916083916</v>
      </c>
      <c r="F274" s="224">
        <v>5419.08</v>
      </c>
      <c r="G274" s="225"/>
    </row>
    <row r="275" spans="1:7" ht="15" x14ac:dyDescent="0.25">
      <c r="A275" s="213">
        <v>44833</v>
      </c>
      <c r="B275" s="214">
        <v>0.4236111111111111</v>
      </c>
      <c r="C275" s="215">
        <v>196</v>
      </c>
      <c r="D275" s="216">
        <v>695546813</v>
      </c>
      <c r="E275" s="217">
        <f t="shared" si="1"/>
        <v>193.99867549698789</v>
      </c>
      <c r="F275" s="218">
        <v>5419.16</v>
      </c>
      <c r="G275" s="219"/>
    </row>
    <row r="276" spans="1:7" ht="15" x14ac:dyDescent="0.25">
      <c r="A276" s="220">
        <v>44834</v>
      </c>
      <c r="B276" s="221">
        <v>0.37152777777777773</v>
      </c>
      <c r="C276" s="222">
        <v>197</v>
      </c>
      <c r="D276" s="223">
        <v>695807313</v>
      </c>
      <c r="E276" s="217">
        <f t="shared" si="1"/>
        <v>190.8424908418398</v>
      </c>
      <c r="F276" s="224">
        <v>5419.06</v>
      </c>
      <c r="G276" s="225"/>
    </row>
  </sheetData>
  <autoFilter ref="A2:G276" xr:uid="{00000000-0009-0000-0000-00000A000000}">
    <filterColumn colId="0">
      <dynamicFilter type="lastQuarter" val="44743" maxVal="44835"/>
    </filterColumn>
  </autoFilter>
  <phoneticPr fontId="0" type="noConversion"/>
  <pageMargins left="0.75" right="0.75" top="1" bottom="1" header="0.5" footer="0.5"/>
  <pageSetup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K852"/>
  <sheetViews>
    <sheetView zoomScale="90" zoomScaleNormal="90" workbookViewId="0">
      <pane ySplit="1" topLeftCell="A252" activePane="bottomLeft" state="frozen"/>
      <selection pane="bottomLeft" activeCell="F197" sqref="F197"/>
    </sheetView>
  </sheetViews>
  <sheetFormatPr defaultColWidth="8.85546875" defaultRowHeight="11.25" x14ac:dyDescent="0.2"/>
  <cols>
    <col min="1" max="1" width="17.28515625" style="8" bestFit="1" customWidth="1"/>
    <col min="2" max="2" width="9.85546875" style="9" bestFit="1" customWidth="1"/>
    <col min="3" max="3" width="25.28515625" style="10" customWidth="1"/>
    <col min="4" max="4" width="9.42578125" style="9" customWidth="1"/>
    <col min="5" max="5" width="26.28515625" style="11" customWidth="1"/>
    <col min="6" max="6" width="28" style="13" customWidth="1"/>
    <col min="7" max="7" width="27" style="11" bestFit="1" customWidth="1"/>
    <col min="8" max="8" width="24.28515625" style="11" customWidth="1"/>
    <col min="9" max="9" width="18.28515625" style="12" customWidth="1"/>
    <col min="10" max="10" width="15.85546875" style="11" customWidth="1"/>
    <col min="11" max="11" width="27" style="10" customWidth="1"/>
    <col min="12" max="16384" width="8.85546875" style="1"/>
  </cols>
  <sheetData>
    <row r="1" spans="1:11" s="2" customFormat="1" ht="45.75" customHeight="1" x14ac:dyDescent="0.2">
      <c r="A1" s="3" t="s">
        <v>12</v>
      </c>
      <c r="B1" s="4" t="s">
        <v>18</v>
      </c>
      <c r="C1" s="5" t="s">
        <v>58</v>
      </c>
      <c r="D1" s="6" t="s">
        <v>59</v>
      </c>
      <c r="E1" s="7" t="s">
        <v>60</v>
      </c>
      <c r="F1" s="5" t="s">
        <v>61</v>
      </c>
      <c r="G1" s="7" t="s">
        <v>62</v>
      </c>
      <c r="H1" s="7" t="s">
        <v>63</v>
      </c>
      <c r="I1" s="7" t="s">
        <v>64</v>
      </c>
      <c r="J1" s="7" t="s">
        <v>65</v>
      </c>
      <c r="K1" s="5" t="s">
        <v>66</v>
      </c>
    </row>
    <row r="2" spans="1:11" ht="25.15" customHeight="1" x14ac:dyDescent="0.2">
      <c r="A2" s="14">
        <v>44562</v>
      </c>
      <c r="B2" s="15">
        <v>0.50347222222222221</v>
      </c>
      <c r="C2" s="16" t="s">
        <v>74</v>
      </c>
      <c r="D2" s="17" t="s">
        <v>138</v>
      </c>
      <c r="E2" s="18" t="s">
        <v>139</v>
      </c>
      <c r="F2" s="18" t="s">
        <v>140</v>
      </c>
      <c r="G2" s="19"/>
      <c r="H2" s="19" t="s">
        <v>86</v>
      </c>
      <c r="I2" s="17" t="s">
        <v>141</v>
      </c>
      <c r="J2" s="18"/>
      <c r="K2" s="20" t="s">
        <v>90</v>
      </c>
    </row>
    <row r="3" spans="1:11" ht="25.15" customHeight="1" x14ac:dyDescent="0.2">
      <c r="A3" s="21">
        <v>44563</v>
      </c>
      <c r="B3" s="22">
        <v>0.33680555555555558</v>
      </c>
      <c r="C3" s="23" t="s">
        <v>96</v>
      </c>
      <c r="D3" s="24" t="s">
        <v>142</v>
      </c>
      <c r="E3" s="25" t="s">
        <v>104</v>
      </c>
      <c r="F3" s="25" t="s">
        <v>95</v>
      </c>
      <c r="G3" s="26"/>
      <c r="H3" s="26" t="s">
        <v>130</v>
      </c>
      <c r="I3" s="24" t="s">
        <v>141</v>
      </c>
      <c r="J3" s="25"/>
      <c r="K3" s="27" t="s">
        <v>90</v>
      </c>
    </row>
    <row r="4" spans="1:11" ht="25.15" customHeight="1" x14ac:dyDescent="0.2">
      <c r="A4" s="14">
        <v>44564</v>
      </c>
      <c r="B4" s="15">
        <v>0.36458333333333331</v>
      </c>
      <c r="C4" s="16" t="s">
        <v>74</v>
      </c>
      <c r="D4" s="17" t="s">
        <v>143</v>
      </c>
      <c r="E4" s="18" t="s">
        <v>67</v>
      </c>
      <c r="F4" s="18" t="s">
        <v>144</v>
      </c>
      <c r="G4" s="19" t="s">
        <v>101</v>
      </c>
      <c r="H4" s="19" t="s">
        <v>130</v>
      </c>
      <c r="I4" s="17" t="s">
        <v>141</v>
      </c>
      <c r="J4" s="18"/>
      <c r="K4" s="20" t="s">
        <v>145</v>
      </c>
    </row>
    <row r="5" spans="1:11" ht="25.15" customHeight="1" x14ac:dyDescent="0.2">
      <c r="A5" s="21">
        <v>44565</v>
      </c>
      <c r="B5" s="22">
        <v>0.40277777777777773</v>
      </c>
      <c r="C5" s="23" t="s">
        <v>96</v>
      </c>
      <c r="D5" s="24" t="s">
        <v>146</v>
      </c>
      <c r="E5" s="25" t="s">
        <v>147</v>
      </c>
      <c r="F5" s="25" t="s">
        <v>148</v>
      </c>
      <c r="G5" s="26" t="s">
        <v>149</v>
      </c>
      <c r="H5" s="26" t="s">
        <v>130</v>
      </c>
      <c r="I5" s="24" t="s">
        <v>141</v>
      </c>
      <c r="J5" s="25"/>
      <c r="K5" s="27" t="s">
        <v>150</v>
      </c>
    </row>
    <row r="6" spans="1:11" ht="25.15" customHeight="1" x14ac:dyDescent="0.2">
      <c r="A6" s="14">
        <v>44566</v>
      </c>
      <c r="B6" s="15">
        <v>0.36805555555555558</v>
      </c>
      <c r="C6" s="16" t="s">
        <v>74</v>
      </c>
      <c r="D6" s="17" t="s">
        <v>151</v>
      </c>
      <c r="E6" s="18" t="s">
        <v>147</v>
      </c>
      <c r="F6" s="18" t="s">
        <v>152</v>
      </c>
      <c r="G6" s="19" t="s">
        <v>149</v>
      </c>
      <c r="H6" s="19" t="s">
        <v>130</v>
      </c>
      <c r="I6" s="17" t="s">
        <v>141</v>
      </c>
      <c r="J6" s="18"/>
      <c r="K6" s="20" t="s">
        <v>153</v>
      </c>
    </row>
    <row r="7" spans="1:11" ht="25.15" customHeight="1" x14ac:dyDescent="0.2">
      <c r="A7" s="21">
        <v>44567</v>
      </c>
      <c r="B7" s="22">
        <v>0.33333333333333331</v>
      </c>
      <c r="C7" s="23" t="s">
        <v>96</v>
      </c>
      <c r="D7" s="24" t="s">
        <v>154</v>
      </c>
      <c r="E7" s="25" t="s">
        <v>71</v>
      </c>
      <c r="F7" s="25" t="s">
        <v>155</v>
      </c>
      <c r="G7" s="26" t="s">
        <v>149</v>
      </c>
      <c r="H7" s="26" t="s">
        <v>130</v>
      </c>
      <c r="I7" s="24" t="s">
        <v>141</v>
      </c>
      <c r="J7" s="25"/>
      <c r="K7" s="27" t="s">
        <v>156</v>
      </c>
    </row>
    <row r="8" spans="1:11" ht="25.15" customHeight="1" x14ac:dyDescent="0.2">
      <c r="A8" s="14">
        <v>44568</v>
      </c>
      <c r="B8" s="15">
        <v>0.32291666666666669</v>
      </c>
      <c r="C8" s="16" t="s">
        <v>107</v>
      </c>
      <c r="D8" s="17" t="s">
        <v>157</v>
      </c>
      <c r="E8" s="18" t="s">
        <v>69</v>
      </c>
      <c r="F8" s="18" t="s">
        <v>158</v>
      </c>
      <c r="G8" s="19"/>
      <c r="H8" s="19" t="s">
        <v>130</v>
      </c>
      <c r="I8" s="17" t="s">
        <v>141</v>
      </c>
      <c r="J8" s="18"/>
      <c r="K8" s="20" t="s">
        <v>159</v>
      </c>
    </row>
    <row r="9" spans="1:11" ht="25.15" customHeight="1" x14ac:dyDescent="0.2">
      <c r="A9" s="21">
        <v>44569</v>
      </c>
      <c r="B9" s="22">
        <v>0.41319444444444442</v>
      </c>
      <c r="C9" s="23" t="s">
        <v>70</v>
      </c>
      <c r="D9" s="24" t="s">
        <v>160</v>
      </c>
      <c r="E9" s="25" t="s">
        <v>87</v>
      </c>
      <c r="F9" s="25" t="s">
        <v>161</v>
      </c>
      <c r="G9" s="26"/>
      <c r="H9" s="26" t="s">
        <v>130</v>
      </c>
      <c r="I9" s="24" t="s">
        <v>162</v>
      </c>
      <c r="J9" s="25"/>
      <c r="K9" s="27" t="s">
        <v>90</v>
      </c>
    </row>
    <row r="10" spans="1:11" ht="25.15" customHeight="1" x14ac:dyDescent="0.2">
      <c r="A10" s="14">
        <v>44570</v>
      </c>
      <c r="B10" s="15" t="s">
        <v>163</v>
      </c>
      <c r="C10" s="16" t="s">
        <v>70</v>
      </c>
      <c r="D10" s="17" t="s">
        <v>164</v>
      </c>
      <c r="E10" s="18" t="s">
        <v>165</v>
      </c>
      <c r="F10" s="18" t="s">
        <v>161</v>
      </c>
      <c r="G10" s="19"/>
      <c r="H10" s="19" t="s">
        <v>130</v>
      </c>
      <c r="I10" s="17" t="s">
        <v>162</v>
      </c>
      <c r="J10" s="18"/>
      <c r="K10" s="20" t="s">
        <v>90</v>
      </c>
    </row>
    <row r="11" spans="1:11" ht="25.15" customHeight="1" x14ac:dyDescent="0.2">
      <c r="A11" s="21">
        <v>44571</v>
      </c>
      <c r="B11" s="22">
        <v>0.32291666666666669</v>
      </c>
      <c r="C11" s="23" t="s">
        <v>74</v>
      </c>
      <c r="D11" s="24" t="s">
        <v>166</v>
      </c>
      <c r="E11" s="25" t="s">
        <v>67</v>
      </c>
      <c r="F11" s="25" t="s">
        <v>167</v>
      </c>
      <c r="G11" s="26"/>
      <c r="H11" s="26" t="s">
        <v>130</v>
      </c>
      <c r="I11" s="24" t="s">
        <v>162</v>
      </c>
      <c r="J11" s="25"/>
      <c r="K11" s="27" t="s">
        <v>168</v>
      </c>
    </row>
    <row r="12" spans="1:11" ht="25.15" customHeight="1" x14ac:dyDescent="0.2">
      <c r="A12" s="14">
        <v>44572</v>
      </c>
      <c r="B12" s="15">
        <v>0.34722222222222227</v>
      </c>
      <c r="C12" s="16" t="s">
        <v>96</v>
      </c>
      <c r="D12" s="17" t="s">
        <v>169</v>
      </c>
      <c r="E12" s="18" t="s">
        <v>67</v>
      </c>
      <c r="F12" s="18" t="s">
        <v>170</v>
      </c>
      <c r="G12" s="19"/>
      <c r="H12" s="19" t="s">
        <v>130</v>
      </c>
      <c r="I12" s="17" t="s">
        <v>162</v>
      </c>
      <c r="J12" s="18"/>
      <c r="K12" s="20" t="s">
        <v>92</v>
      </c>
    </row>
    <row r="13" spans="1:11" ht="25.15" customHeight="1" x14ac:dyDescent="0.2">
      <c r="A13" s="21">
        <v>44573</v>
      </c>
      <c r="B13" s="22">
        <v>0.4826388888888889</v>
      </c>
      <c r="C13" s="23" t="s">
        <v>74</v>
      </c>
      <c r="D13" s="24" t="s">
        <v>171</v>
      </c>
      <c r="E13" s="25" t="s">
        <v>71</v>
      </c>
      <c r="F13" s="25" t="s">
        <v>172</v>
      </c>
      <c r="G13" s="26" t="s">
        <v>173</v>
      </c>
      <c r="H13" s="26" t="s">
        <v>130</v>
      </c>
      <c r="I13" s="24" t="s">
        <v>162</v>
      </c>
      <c r="J13" s="25"/>
      <c r="K13" s="27" t="s">
        <v>174</v>
      </c>
    </row>
    <row r="14" spans="1:11" ht="25.15" customHeight="1" x14ac:dyDescent="0.2">
      <c r="A14" s="14">
        <v>44574</v>
      </c>
      <c r="B14" s="15">
        <v>0.33333333333333331</v>
      </c>
      <c r="C14" s="16" t="s">
        <v>74</v>
      </c>
      <c r="D14" s="17" t="s">
        <v>175</v>
      </c>
      <c r="E14" s="18" t="s">
        <v>71</v>
      </c>
      <c r="F14" s="18" t="s">
        <v>176</v>
      </c>
      <c r="G14" s="19" t="s">
        <v>173</v>
      </c>
      <c r="H14" s="19" t="s">
        <v>130</v>
      </c>
      <c r="I14" s="17" t="s">
        <v>162</v>
      </c>
      <c r="J14" s="18"/>
      <c r="K14" s="20" t="s">
        <v>177</v>
      </c>
    </row>
    <row r="15" spans="1:11" ht="25.15" customHeight="1" x14ac:dyDescent="0.2">
      <c r="A15" s="21">
        <v>44575</v>
      </c>
      <c r="B15" s="22">
        <v>0.3611111111111111</v>
      </c>
      <c r="C15" s="23" t="s">
        <v>74</v>
      </c>
      <c r="D15" s="24" t="s">
        <v>178</v>
      </c>
      <c r="E15" s="25" t="s">
        <v>71</v>
      </c>
      <c r="F15" s="25" t="s">
        <v>179</v>
      </c>
      <c r="G15" s="26"/>
      <c r="H15" s="26" t="s">
        <v>180</v>
      </c>
      <c r="I15" s="24" t="s">
        <v>162</v>
      </c>
      <c r="J15" s="25"/>
      <c r="K15" s="27" t="s">
        <v>181</v>
      </c>
    </row>
    <row r="16" spans="1:11" ht="25.15" customHeight="1" x14ac:dyDescent="0.2">
      <c r="A16" s="14">
        <v>44576</v>
      </c>
      <c r="B16" s="15">
        <v>0.38541666666666669</v>
      </c>
      <c r="C16" s="16" t="s">
        <v>182</v>
      </c>
      <c r="D16" s="17" t="s">
        <v>183</v>
      </c>
      <c r="E16" s="18" t="s">
        <v>71</v>
      </c>
      <c r="F16" s="18" t="s">
        <v>184</v>
      </c>
      <c r="G16" s="19"/>
      <c r="H16" s="19" t="s">
        <v>130</v>
      </c>
      <c r="I16" s="17" t="s">
        <v>162</v>
      </c>
      <c r="J16" s="18"/>
      <c r="K16" s="20" t="s">
        <v>90</v>
      </c>
    </row>
    <row r="17" spans="1:11" ht="25.15" customHeight="1" x14ac:dyDescent="0.2">
      <c r="A17" s="21">
        <v>44577</v>
      </c>
      <c r="B17" s="22">
        <v>0.40625</v>
      </c>
      <c r="C17" s="23" t="s">
        <v>182</v>
      </c>
      <c r="D17" s="24" t="s">
        <v>183</v>
      </c>
      <c r="E17" s="25" t="s">
        <v>67</v>
      </c>
      <c r="F17" s="25" t="s">
        <v>89</v>
      </c>
      <c r="G17" s="26"/>
      <c r="H17" s="26" t="s">
        <v>185</v>
      </c>
      <c r="I17" s="24" t="s">
        <v>162</v>
      </c>
      <c r="J17" s="25"/>
      <c r="K17" s="27" t="s">
        <v>90</v>
      </c>
    </row>
    <row r="18" spans="1:11" ht="25.15" customHeight="1" x14ac:dyDescent="0.2">
      <c r="A18" s="14">
        <v>44578</v>
      </c>
      <c r="B18" s="15">
        <v>0.375</v>
      </c>
      <c r="C18" s="16" t="s">
        <v>74</v>
      </c>
      <c r="D18" s="17" t="s">
        <v>186</v>
      </c>
      <c r="E18" s="18" t="s">
        <v>67</v>
      </c>
      <c r="F18" s="18" t="s">
        <v>187</v>
      </c>
      <c r="G18" s="19"/>
      <c r="H18" s="19" t="s">
        <v>188</v>
      </c>
      <c r="I18" s="17" t="s">
        <v>162</v>
      </c>
      <c r="J18" s="18"/>
      <c r="K18" s="20" t="s">
        <v>156</v>
      </c>
    </row>
    <row r="19" spans="1:11" ht="25.15" customHeight="1" x14ac:dyDescent="0.2">
      <c r="A19" s="21">
        <v>44579</v>
      </c>
      <c r="B19" s="22">
        <v>0.34375</v>
      </c>
      <c r="C19" s="23" t="s">
        <v>83</v>
      </c>
      <c r="D19" s="24" t="s">
        <v>99</v>
      </c>
      <c r="E19" s="25" t="s">
        <v>71</v>
      </c>
      <c r="F19" s="25" t="s">
        <v>189</v>
      </c>
      <c r="G19" s="26" t="s">
        <v>105</v>
      </c>
      <c r="H19" s="26" t="s">
        <v>185</v>
      </c>
      <c r="I19" s="24" t="s">
        <v>162</v>
      </c>
      <c r="J19" s="25"/>
      <c r="K19" s="27" t="s">
        <v>190</v>
      </c>
    </row>
    <row r="20" spans="1:11" ht="25.15" customHeight="1" x14ac:dyDescent="0.2">
      <c r="A20" s="14">
        <v>44580</v>
      </c>
      <c r="B20" s="15">
        <v>0.3611111111111111</v>
      </c>
      <c r="C20" s="16" t="s">
        <v>74</v>
      </c>
      <c r="D20" s="17" t="s">
        <v>191</v>
      </c>
      <c r="E20" s="18" t="s">
        <v>93</v>
      </c>
      <c r="F20" s="18" t="s">
        <v>192</v>
      </c>
      <c r="G20" s="19"/>
      <c r="H20" s="19" t="s">
        <v>188</v>
      </c>
      <c r="I20" s="17" t="s">
        <v>162</v>
      </c>
      <c r="J20" s="18"/>
      <c r="K20" s="20" t="s">
        <v>193</v>
      </c>
    </row>
    <row r="21" spans="1:11" ht="25.15" customHeight="1" x14ac:dyDescent="0.2">
      <c r="A21" s="21">
        <v>44581</v>
      </c>
      <c r="B21" s="22">
        <v>0.35416666666666669</v>
      </c>
      <c r="C21" s="23" t="s">
        <v>74</v>
      </c>
      <c r="D21" s="24" t="s">
        <v>194</v>
      </c>
      <c r="E21" s="25" t="s">
        <v>69</v>
      </c>
      <c r="F21" s="25" t="s">
        <v>195</v>
      </c>
      <c r="G21" s="26"/>
      <c r="H21" s="26" t="s">
        <v>185</v>
      </c>
      <c r="I21" s="24" t="s">
        <v>162</v>
      </c>
      <c r="J21" s="25"/>
      <c r="K21" s="27" t="s">
        <v>100</v>
      </c>
    </row>
    <row r="22" spans="1:11" ht="25.15" customHeight="1" x14ac:dyDescent="0.2">
      <c r="A22" s="14">
        <v>44582</v>
      </c>
      <c r="B22" s="15">
        <v>0.3298611111111111</v>
      </c>
      <c r="C22" s="16" t="s">
        <v>74</v>
      </c>
      <c r="D22" s="17" t="s">
        <v>196</v>
      </c>
      <c r="E22" s="18" t="s">
        <v>71</v>
      </c>
      <c r="F22" s="18" t="s">
        <v>197</v>
      </c>
      <c r="G22" s="19"/>
      <c r="H22" s="19" t="s">
        <v>188</v>
      </c>
      <c r="I22" s="17" t="s">
        <v>162</v>
      </c>
      <c r="J22" s="18"/>
      <c r="K22" s="20" t="s">
        <v>198</v>
      </c>
    </row>
    <row r="23" spans="1:11" ht="25.15" customHeight="1" x14ac:dyDescent="0.2">
      <c r="A23" s="21">
        <v>44583</v>
      </c>
      <c r="B23" s="22">
        <v>0.3576388888888889</v>
      </c>
      <c r="C23" s="23" t="s">
        <v>73</v>
      </c>
      <c r="D23" s="24" t="s">
        <v>91</v>
      </c>
      <c r="E23" s="25" t="s">
        <v>87</v>
      </c>
      <c r="F23" s="25" t="s">
        <v>161</v>
      </c>
      <c r="G23" s="26"/>
      <c r="H23" s="26" t="s">
        <v>199</v>
      </c>
      <c r="I23" s="24" t="s">
        <v>162</v>
      </c>
      <c r="J23" s="25"/>
      <c r="K23" s="27" t="s">
        <v>97</v>
      </c>
    </row>
    <row r="24" spans="1:11" ht="25.15" customHeight="1" x14ac:dyDescent="0.2">
      <c r="A24" s="14">
        <v>44584</v>
      </c>
      <c r="B24" s="15">
        <v>0.34722222222222227</v>
      </c>
      <c r="C24" s="16" t="s">
        <v>73</v>
      </c>
      <c r="D24" s="17" t="s">
        <v>200</v>
      </c>
      <c r="E24" s="18" t="s">
        <v>87</v>
      </c>
      <c r="F24" s="18" t="s">
        <v>161</v>
      </c>
      <c r="G24" s="19"/>
      <c r="H24" s="19" t="s">
        <v>201</v>
      </c>
      <c r="I24" s="17" t="s">
        <v>162</v>
      </c>
      <c r="J24" s="18"/>
      <c r="K24" s="20" t="s">
        <v>97</v>
      </c>
    </row>
    <row r="25" spans="1:11" ht="25.15" customHeight="1" x14ac:dyDescent="0.2">
      <c r="A25" s="21">
        <v>44585</v>
      </c>
      <c r="B25" s="22">
        <v>0.35069444444444442</v>
      </c>
      <c r="C25" s="23" t="s">
        <v>74</v>
      </c>
      <c r="D25" s="24" t="s">
        <v>202</v>
      </c>
      <c r="E25" s="25" t="s">
        <v>69</v>
      </c>
      <c r="F25" s="25" t="s">
        <v>203</v>
      </c>
      <c r="G25" s="26"/>
      <c r="H25" s="26" t="s">
        <v>199</v>
      </c>
      <c r="I25" s="24" t="s">
        <v>162</v>
      </c>
      <c r="J25" s="25"/>
      <c r="K25" s="27" t="s">
        <v>204</v>
      </c>
    </row>
    <row r="26" spans="1:11" ht="25.15" customHeight="1" x14ac:dyDescent="0.2">
      <c r="A26" s="14">
        <v>44586</v>
      </c>
      <c r="B26" s="15">
        <v>0.42708333333333331</v>
      </c>
      <c r="C26" s="16" t="s">
        <v>205</v>
      </c>
      <c r="D26" s="17" t="s">
        <v>206</v>
      </c>
      <c r="E26" s="18" t="s">
        <v>94</v>
      </c>
      <c r="F26" s="18" t="s">
        <v>207</v>
      </c>
      <c r="G26" s="19" t="s">
        <v>208</v>
      </c>
      <c r="H26" s="19" t="s">
        <v>209</v>
      </c>
      <c r="I26" s="17" t="s">
        <v>162</v>
      </c>
      <c r="J26" s="18"/>
      <c r="K26" s="20" t="s">
        <v>210</v>
      </c>
    </row>
    <row r="27" spans="1:11" ht="25.15" customHeight="1" x14ac:dyDescent="0.2">
      <c r="A27" s="21">
        <v>44587</v>
      </c>
      <c r="B27" s="22">
        <v>0.42708333333333331</v>
      </c>
      <c r="C27" s="23" t="s">
        <v>211</v>
      </c>
      <c r="D27" s="24" t="s">
        <v>212</v>
      </c>
      <c r="E27" s="25" t="s">
        <v>94</v>
      </c>
      <c r="F27" s="25" t="s">
        <v>213</v>
      </c>
      <c r="G27" s="26"/>
      <c r="H27" s="26" t="s">
        <v>185</v>
      </c>
      <c r="I27" s="24" t="s">
        <v>162</v>
      </c>
      <c r="J27" s="25"/>
      <c r="K27" s="27" t="s">
        <v>102</v>
      </c>
    </row>
    <row r="28" spans="1:11" ht="25.15" customHeight="1" x14ac:dyDescent="0.2">
      <c r="A28" s="14">
        <v>44588</v>
      </c>
      <c r="B28" s="15">
        <v>0.4201388888888889</v>
      </c>
      <c r="C28" s="16" t="s">
        <v>211</v>
      </c>
      <c r="D28" s="17" t="s">
        <v>214</v>
      </c>
      <c r="E28" s="18" t="s">
        <v>94</v>
      </c>
      <c r="F28" s="18" t="s">
        <v>215</v>
      </c>
      <c r="G28" s="19"/>
      <c r="H28" s="19" t="s">
        <v>216</v>
      </c>
      <c r="I28" s="17" t="s">
        <v>162</v>
      </c>
      <c r="J28" s="18"/>
      <c r="K28" s="20" t="s">
        <v>217</v>
      </c>
    </row>
    <row r="29" spans="1:11" ht="25.15" customHeight="1" x14ac:dyDescent="0.2">
      <c r="A29" s="21">
        <v>44589</v>
      </c>
      <c r="B29" s="22" t="s">
        <v>218</v>
      </c>
      <c r="C29" s="23" t="s">
        <v>211</v>
      </c>
      <c r="D29" s="24" t="s">
        <v>219</v>
      </c>
      <c r="E29" s="25" t="s">
        <v>67</v>
      </c>
      <c r="F29" s="25" t="s">
        <v>220</v>
      </c>
      <c r="G29" s="26"/>
      <c r="H29" s="26" t="s">
        <v>185</v>
      </c>
      <c r="I29" s="24" t="s">
        <v>162</v>
      </c>
      <c r="J29" s="25"/>
      <c r="K29" s="27" t="s">
        <v>221</v>
      </c>
    </row>
    <row r="30" spans="1:11" ht="25.15" customHeight="1" x14ac:dyDescent="0.2">
      <c r="A30" s="14">
        <v>44590</v>
      </c>
      <c r="B30" s="15">
        <v>0.35069444444444442</v>
      </c>
      <c r="C30" s="16" t="s">
        <v>74</v>
      </c>
      <c r="D30" s="17" t="s">
        <v>222</v>
      </c>
      <c r="E30" s="18" t="s">
        <v>139</v>
      </c>
      <c r="F30" s="18" t="s">
        <v>140</v>
      </c>
      <c r="G30" s="19"/>
      <c r="H30" s="19" t="s">
        <v>86</v>
      </c>
      <c r="I30" s="17" t="s">
        <v>162</v>
      </c>
      <c r="J30" s="18"/>
      <c r="K30" s="20" t="s">
        <v>90</v>
      </c>
    </row>
    <row r="31" spans="1:11" ht="25.15" customHeight="1" x14ac:dyDescent="0.2">
      <c r="A31" s="21">
        <v>44591</v>
      </c>
      <c r="B31" s="22">
        <v>0.35416666666666669</v>
      </c>
      <c r="C31" s="23" t="s">
        <v>96</v>
      </c>
      <c r="D31" s="24" t="s">
        <v>223</v>
      </c>
      <c r="E31" s="25" t="s">
        <v>67</v>
      </c>
      <c r="F31" s="25" t="s">
        <v>95</v>
      </c>
      <c r="G31" s="26"/>
      <c r="H31" s="26" t="s">
        <v>130</v>
      </c>
      <c r="I31" s="24" t="s">
        <v>162</v>
      </c>
      <c r="J31" s="25"/>
      <c r="K31" s="27" t="s">
        <v>90</v>
      </c>
    </row>
    <row r="32" spans="1:11" ht="25.15" customHeight="1" x14ac:dyDescent="0.2">
      <c r="A32" s="14">
        <v>44592</v>
      </c>
      <c r="B32" s="15">
        <v>0.41666666666666669</v>
      </c>
      <c r="C32" s="16" t="s">
        <v>211</v>
      </c>
      <c r="D32" s="17" t="s">
        <v>224</v>
      </c>
      <c r="E32" s="18" t="s">
        <v>67</v>
      </c>
      <c r="F32" s="18" t="s">
        <v>225</v>
      </c>
      <c r="G32" s="19" t="s">
        <v>105</v>
      </c>
      <c r="H32" s="19" t="s">
        <v>86</v>
      </c>
      <c r="I32" s="17" t="s">
        <v>162</v>
      </c>
      <c r="J32" s="18"/>
      <c r="K32" s="20" t="s">
        <v>156</v>
      </c>
    </row>
    <row r="33" spans="1:11" ht="25.15" customHeight="1" x14ac:dyDescent="0.2">
      <c r="A33" s="21">
        <v>44593</v>
      </c>
      <c r="B33" s="22">
        <v>0.41666666666666669</v>
      </c>
      <c r="C33" s="23" t="s">
        <v>211</v>
      </c>
      <c r="D33" s="24" t="s">
        <v>226</v>
      </c>
      <c r="E33" s="25" t="s">
        <v>67</v>
      </c>
      <c r="F33" s="25" t="s">
        <v>227</v>
      </c>
      <c r="G33" s="26"/>
      <c r="H33" s="26" t="s">
        <v>130</v>
      </c>
      <c r="I33" s="24" t="s">
        <v>162</v>
      </c>
      <c r="J33" s="25"/>
      <c r="K33" s="27" t="s">
        <v>228</v>
      </c>
    </row>
    <row r="34" spans="1:11" ht="25.15" customHeight="1" x14ac:dyDescent="0.2">
      <c r="A34" s="14">
        <v>44594</v>
      </c>
      <c r="B34" s="15">
        <v>0.51041666666666663</v>
      </c>
      <c r="C34" s="16" t="s">
        <v>211</v>
      </c>
      <c r="D34" s="17" t="s">
        <v>229</v>
      </c>
      <c r="E34" s="18" t="s">
        <v>230</v>
      </c>
      <c r="F34" s="18" t="s">
        <v>231</v>
      </c>
      <c r="G34" s="19" t="s">
        <v>232</v>
      </c>
      <c r="H34" s="19" t="s">
        <v>86</v>
      </c>
      <c r="I34" s="17" t="s">
        <v>162</v>
      </c>
      <c r="J34" s="18"/>
      <c r="K34" s="20" t="s">
        <v>233</v>
      </c>
    </row>
    <row r="35" spans="1:11" ht="25.15" customHeight="1" x14ac:dyDescent="0.2">
      <c r="A35" s="21">
        <v>44595</v>
      </c>
      <c r="B35" s="22">
        <v>0.4375</v>
      </c>
      <c r="C35" s="23" t="s">
        <v>211</v>
      </c>
      <c r="D35" s="24" t="s">
        <v>234</v>
      </c>
      <c r="E35" s="25" t="s">
        <v>68</v>
      </c>
      <c r="F35" s="25" t="s">
        <v>235</v>
      </c>
      <c r="G35" s="26"/>
      <c r="H35" s="26" t="s">
        <v>130</v>
      </c>
      <c r="I35" s="24" t="s">
        <v>162</v>
      </c>
      <c r="J35" s="25"/>
      <c r="K35" s="27" t="s">
        <v>236</v>
      </c>
    </row>
    <row r="36" spans="1:11" ht="25.15" customHeight="1" x14ac:dyDescent="0.2">
      <c r="A36" s="14">
        <v>44596</v>
      </c>
      <c r="B36" s="15">
        <v>0.3125</v>
      </c>
      <c r="C36" s="16" t="s">
        <v>237</v>
      </c>
      <c r="D36" s="17" t="s">
        <v>238</v>
      </c>
      <c r="E36" s="18" t="s">
        <v>67</v>
      </c>
      <c r="F36" s="18" t="s">
        <v>239</v>
      </c>
      <c r="G36" s="19"/>
      <c r="H36" s="19" t="s">
        <v>86</v>
      </c>
      <c r="I36" s="17" t="s">
        <v>162</v>
      </c>
      <c r="J36" s="18"/>
      <c r="K36" s="20" t="s">
        <v>159</v>
      </c>
    </row>
    <row r="37" spans="1:11" ht="25.15" customHeight="1" x14ac:dyDescent="0.2">
      <c r="A37" s="21">
        <v>44597</v>
      </c>
      <c r="B37" s="22">
        <v>0.33333333333333331</v>
      </c>
      <c r="C37" s="23" t="s">
        <v>70</v>
      </c>
      <c r="D37" s="24" t="s">
        <v>240</v>
      </c>
      <c r="E37" s="25" t="s">
        <v>88</v>
      </c>
      <c r="F37" s="25" t="s">
        <v>140</v>
      </c>
      <c r="G37" s="26"/>
      <c r="H37" s="26" t="s">
        <v>86</v>
      </c>
      <c r="I37" s="24" t="s">
        <v>162</v>
      </c>
      <c r="J37" s="25"/>
      <c r="K37" s="27" t="s">
        <v>90</v>
      </c>
    </row>
    <row r="38" spans="1:11" ht="25.15" customHeight="1" x14ac:dyDescent="0.2">
      <c r="A38" s="14">
        <v>44598</v>
      </c>
      <c r="B38" s="15">
        <v>0.37152777777777773</v>
      </c>
      <c r="C38" s="16" t="s">
        <v>70</v>
      </c>
      <c r="D38" s="17" t="s">
        <v>241</v>
      </c>
      <c r="E38" s="18" t="s">
        <v>67</v>
      </c>
      <c r="F38" s="18" t="s">
        <v>140</v>
      </c>
      <c r="G38" s="19"/>
      <c r="H38" s="19" t="s">
        <v>86</v>
      </c>
      <c r="I38" s="17" t="s">
        <v>162</v>
      </c>
      <c r="J38" s="18"/>
      <c r="K38" s="20" t="s">
        <v>90</v>
      </c>
    </row>
    <row r="39" spans="1:11" ht="25.15" customHeight="1" x14ac:dyDescent="0.2">
      <c r="A39" s="21">
        <v>44599</v>
      </c>
      <c r="B39" s="22">
        <v>0.47569444444444442</v>
      </c>
      <c r="C39" s="23" t="s">
        <v>205</v>
      </c>
      <c r="D39" s="24" t="s">
        <v>242</v>
      </c>
      <c r="E39" s="25" t="s">
        <v>139</v>
      </c>
      <c r="F39" s="25" t="s">
        <v>243</v>
      </c>
      <c r="G39" s="26"/>
      <c r="H39" s="26" t="s">
        <v>244</v>
      </c>
      <c r="I39" s="24" t="s">
        <v>162</v>
      </c>
      <c r="J39" s="25"/>
      <c r="K39" s="27" t="s">
        <v>245</v>
      </c>
    </row>
    <row r="40" spans="1:11" ht="25.15" customHeight="1" x14ac:dyDescent="0.2">
      <c r="A40" s="14">
        <v>44600</v>
      </c>
      <c r="B40" s="15">
        <v>0.37847222222222227</v>
      </c>
      <c r="C40" s="16" t="s">
        <v>211</v>
      </c>
      <c r="D40" s="17" t="s">
        <v>246</v>
      </c>
      <c r="E40" s="18" t="s">
        <v>68</v>
      </c>
      <c r="F40" s="18" t="s">
        <v>247</v>
      </c>
      <c r="G40" s="19" t="s">
        <v>248</v>
      </c>
      <c r="H40" s="19" t="s">
        <v>249</v>
      </c>
      <c r="I40" s="17" t="s">
        <v>162</v>
      </c>
      <c r="J40" s="18"/>
      <c r="K40" s="20" t="s">
        <v>250</v>
      </c>
    </row>
    <row r="41" spans="1:11" ht="25.15" customHeight="1" x14ac:dyDescent="0.2">
      <c r="A41" s="21">
        <v>44601</v>
      </c>
      <c r="B41" s="22">
        <v>0.46875</v>
      </c>
      <c r="C41" s="23" t="s">
        <v>205</v>
      </c>
      <c r="D41" s="24" t="s">
        <v>251</v>
      </c>
      <c r="E41" s="25" t="s">
        <v>69</v>
      </c>
      <c r="F41" s="25" t="s">
        <v>252</v>
      </c>
      <c r="G41" s="26"/>
      <c r="H41" s="26" t="s">
        <v>244</v>
      </c>
      <c r="I41" s="24" t="s">
        <v>162</v>
      </c>
      <c r="J41" s="25"/>
      <c r="K41" s="27" t="s">
        <v>92</v>
      </c>
    </row>
    <row r="42" spans="1:11" ht="25.15" customHeight="1" x14ac:dyDescent="0.2">
      <c r="A42" s="14">
        <v>44602</v>
      </c>
      <c r="B42" s="15">
        <v>0.39583333333333331</v>
      </c>
      <c r="C42" s="16" t="s">
        <v>211</v>
      </c>
      <c r="D42" s="17" t="s">
        <v>253</v>
      </c>
      <c r="E42" s="18" t="s">
        <v>67</v>
      </c>
      <c r="F42" s="18" t="s">
        <v>254</v>
      </c>
      <c r="G42" s="19"/>
      <c r="H42" s="19" t="s">
        <v>249</v>
      </c>
      <c r="I42" s="17" t="s">
        <v>162</v>
      </c>
      <c r="J42" s="18"/>
      <c r="K42" s="20" t="s">
        <v>255</v>
      </c>
    </row>
    <row r="43" spans="1:11" ht="25.15" customHeight="1" x14ac:dyDescent="0.2">
      <c r="A43" s="21">
        <v>44603</v>
      </c>
      <c r="B43" s="22">
        <v>0.375</v>
      </c>
      <c r="C43" s="23" t="s">
        <v>74</v>
      </c>
      <c r="D43" s="24" t="s">
        <v>256</v>
      </c>
      <c r="E43" s="25" t="s">
        <v>139</v>
      </c>
      <c r="F43" s="25" t="s">
        <v>257</v>
      </c>
      <c r="G43" s="26"/>
      <c r="H43" s="26" t="s">
        <v>244</v>
      </c>
      <c r="I43" s="24" t="s">
        <v>162</v>
      </c>
      <c r="J43" s="25"/>
      <c r="K43" s="27" t="s">
        <v>258</v>
      </c>
    </row>
    <row r="44" spans="1:11" ht="25.15" customHeight="1" x14ac:dyDescent="0.2">
      <c r="A44" s="14">
        <v>44604</v>
      </c>
      <c r="B44" s="15">
        <v>0.2986111111111111</v>
      </c>
      <c r="C44" s="16" t="s">
        <v>259</v>
      </c>
      <c r="D44" s="17" t="s">
        <v>260</v>
      </c>
      <c r="E44" s="18" t="s">
        <v>139</v>
      </c>
      <c r="F44" s="18" t="s">
        <v>89</v>
      </c>
      <c r="G44" s="19"/>
      <c r="H44" s="19" t="s">
        <v>249</v>
      </c>
      <c r="I44" s="17" t="s">
        <v>162</v>
      </c>
      <c r="J44" s="18"/>
      <c r="K44" s="20" t="s">
        <v>90</v>
      </c>
    </row>
    <row r="45" spans="1:11" ht="25.15" customHeight="1" x14ac:dyDescent="0.2">
      <c r="A45" s="21">
        <v>44605</v>
      </c>
      <c r="B45" s="22">
        <v>0.30555555555555552</v>
      </c>
      <c r="C45" s="23" t="s">
        <v>259</v>
      </c>
      <c r="D45" s="24" t="s">
        <v>261</v>
      </c>
      <c r="E45" s="25" t="s">
        <v>98</v>
      </c>
      <c r="F45" s="25" t="s">
        <v>89</v>
      </c>
      <c r="G45" s="26"/>
      <c r="H45" s="26" t="s">
        <v>244</v>
      </c>
      <c r="I45" s="24" t="s">
        <v>162</v>
      </c>
      <c r="J45" s="25"/>
      <c r="K45" s="27" t="s">
        <v>90</v>
      </c>
    </row>
    <row r="46" spans="1:11" ht="52.5" customHeight="1" x14ac:dyDescent="0.2">
      <c r="A46" s="14">
        <v>44606</v>
      </c>
      <c r="B46" s="15">
        <v>0.3923611111111111</v>
      </c>
      <c r="C46" s="16" t="s">
        <v>205</v>
      </c>
      <c r="D46" s="17" t="s">
        <v>262</v>
      </c>
      <c r="E46" s="18" t="s">
        <v>139</v>
      </c>
      <c r="F46" s="18" t="s">
        <v>203</v>
      </c>
      <c r="G46" s="19"/>
      <c r="H46" s="19" t="s">
        <v>249</v>
      </c>
      <c r="I46" s="17" t="s">
        <v>162</v>
      </c>
      <c r="J46" s="18"/>
      <c r="K46" s="20" t="s">
        <v>204</v>
      </c>
    </row>
    <row r="47" spans="1:11" ht="106.5" customHeight="1" x14ac:dyDescent="0.2">
      <c r="A47" s="21">
        <v>44607</v>
      </c>
      <c r="B47" s="22">
        <v>0.36458333333333331</v>
      </c>
      <c r="C47" s="23" t="s">
        <v>211</v>
      </c>
      <c r="D47" s="24" t="s">
        <v>263</v>
      </c>
      <c r="E47" s="25" t="s">
        <v>69</v>
      </c>
      <c r="F47" s="25" t="s">
        <v>264</v>
      </c>
      <c r="G47" s="26"/>
      <c r="H47" s="26" t="s">
        <v>244</v>
      </c>
      <c r="I47" s="24" t="s">
        <v>162</v>
      </c>
      <c r="J47" s="25"/>
      <c r="K47" s="27" t="s">
        <v>217</v>
      </c>
    </row>
    <row r="48" spans="1:11" ht="25.15" customHeight="1" x14ac:dyDescent="0.2">
      <c r="A48" s="14">
        <v>44608</v>
      </c>
      <c r="B48" s="15">
        <v>0.38541666666666669</v>
      </c>
      <c r="C48" s="16" t="s">
        <v>205</v>
      </c>
      <c r="D48" s="17" t="s">
        <v>265</v>
      </c>
      <c r="E48" s="18" t="s">
        <v>93</v>
      </c>
      <c r="F48" s="18" t="s">
        <v>266</v>
      </c>
      <c r="G48" s="19" t="s">
        <v>267</v>
      </c>
      <c r="H48" s="19" t="s">
        <v>249</v>
      </c>
      <c r="I48" s="17" t="s">
        <v>162</v>
      </c>
      <c r="J48" s="18"/>
      <c r="K48" s="20" t="s">
        <v>103</v>
      </c>
    </row>
    <row r="49" spans="1:11" ht="25.15" customHeight="1" x14ac:dyDescent="0.2">
      <c r="A49" s="21">
        <v>44609</v>
      </c>
      <c r="B49" s="22">
        <v>0.39583333333333331</v>
      </c>
      <c r="C49" s="23" t="s">
        <v>211</v>
      </c>
      <c r="D49" s="24" t="s">
        <v>268</v>
      </c>
      <c r="E49" s="25" t="s">
        <v>71</v>
      </c>
      <c r="F49" s="25" t="s">
        <v>269</v>
      </c>
      <c r="G49" s="26" t="s">
        <v>270</v>
      </c>
      <c r="H49" s="26" t="s">
        <v>244</v>
      </c>
      <c r="I49" s="24" t="s">
        <v>162</v>
      </c>
      <c r="J49" s="25"/>
      <c r="K49" s="27" t="s">
        <v>271</v>
      </c>
    </row>
    <row r="50" spans="1:11" ht="25.15" customHeight="1" x14ac:dyDescent="0.2">
      <c r="A50" s="14">
        <v>44610</v>
      </c>
      <c r="B50" s="15">
        <v>0.3298611111111111</v>
      </c>
      <c r="C50" s="16" t="s">
        <v>74</v>
      </c>
      <c r="D50" s="17" t="s">
        <v>272</v>
      </c>
      <c r="E50" s="18" t="s">
        <v>139</v>
      </c>
      <c r="F50" s="18" t="s">
        <v>257</v>
      </c>
      <c r="G50" s="19"/>
      <c r="H50" s="19" t="s">
        <v>249</v>
      </c>
      <c r="I50" s="17" t="s">
        <v>162</v>
      </c>
      <c r="J50" s="18"/>
      <c r="K50" s="20" t="s">
        <v>273</v>
      </c>
    </row>
    <row r="51" spans="1:11" ht="25.15" customHeight="1" x14ac:dyDescent="0.2">
      <c r="A51" s="21">
        <v>44611</v>
      </c>
      <c r="B51" s="22">
        <v>0.31944444444444448</v>
      </c>
      <c r="C51" s="23" t="s">
        <v>73</v>
      </c>
      <c r="D51" s="24" t="s">
        <v>274</v>
      </c>
      <c r="E51" s="25" t="s">
        <v>67</v>
      </c>
      <c r="F51" s="25" t="s">
        <v>161</v>
      </c>
      <c r="G51" s="26"/>
      <c r="H51" s="26" t="s">
        <v>244</v>
      </c>
      <c r="I51" s="24" t="s">
        <v>162</v>
      </c>
      <c r="J51" s="25"/>
      <c r="K51" s="27" t="s">
        <v>97</v>
      </c>
    </row>
    <row r="52" spans="1:11" ht="25.15" customHeight="1" x14ac:dyDescent="0.2">
      <c r="A52" s="14">
        <v>44612</v>
      </c>
      <c r="B52" s="15">
        <v>0.31944444444444448</v>
      </c>
      <c r="C52" s="16" t="s">
        <v>73</v>
      </c>
      <c r="D52" s="17" t="s">
        <v>275</v>
      </c>
      <c r="E52" s="18" t="s">
        <v>67</v>
      </c>
      <c r="F52" s="18" t="s">
        <v>161</v>
      </c>
      <c r="G52" s="19"/>
      <c r="H52" s="19" t="s">
        <v>249</v>
      </c>
      <c r="I52" s="17" t="s">
        <v>162</v>
      </c>
      <c r="J52" s="18"/>
      <c r="K52" s="18" t="s">
        <v>97</v>
      </c>
    </row>
    <row r="53" spans="1:11" ht="25.15" customHeight="1" x14ac:dyDescent="0.2">
      <c r="A53" s="21">
        <v>44613</v>
      </c>
      <c r="B53" s="22">
        <v>0.4548611111111111</v>
      </c>
      <c r="C53" s="23" t="s">
        <v>205</v>
      </c>
      <c r="D53" s="24" t="s">
        <v>276</v>
      </c>
      <c r="E53" s="25" t="s">
        <v>147</v>
      </c>
      <c r="F53" s="25" t="s">
        <v>277</v>
      </c>
      <c r="G53" s="26" t="s">
        <v>278</v>
      </c>
      <c r="H53" s="26" t="s">
        <v>244</v>
      </c>
      <c r="I53" s="24" t="s">
        <v>162</v>
      </c>
      <c r="J53" s="25"/>
      <c r="K53" s="27" t="s">
        <v>279</v>
      </c>
    </row>
    <row r="54" spans="1:11" ht="25.15" customHeight="1" x14ac:dyDescent="0.2">
      <c r="A54" s="14">
        <v>44614</v>
      </c>
      <c r="B54" s="15">
        <v>0.42708333333333331</v>
      </c>
      <c r="C54" s="16" t="s">
        <v>205</v>
      </c>
      <c r="D54" s="17" t="s">
        <v>280</v>
      </c>
      <c r="E54" s="18" t="s">
        <v>71</v>
      </c>
      <c r="F54" s="18" t="s">
        <v>281</v>
      </c>
      <c r="G54" s="19"/>
      <c r="H54" s="19" t="s">
        <v>249</v>
      </c>
      <c r="I54" s="17" t="s">
        <v>282</v>
      </c>
      <c r="J54" s="18"/>
      <c r="K54" s="20" t="s">
        <v>283</v>
      </c>
    </row>
    <row r="55" spans="1:11" ht="25.15" customHeight="1" x14ac:dyDescent="0.2">
      <c r="A55" s="21">
        <v>44615</v>
      </c>
      <c r="B55" s="22">
        <v>0.39583333333333331</v>
      </c>
      <c r="C55" s="23" t="s">
        <v>284</v>
      </c>
      <c r="D55" s="24" t="s">
        <v>285</v>
      </c>
      <c r="E55" s="25" t="s">
        <v>230</v>
      </c>
      <c r="F55" s="25" t="s">
        <v>286</v>
      </c>
      <c r="G55" s="26"/>
      <c r="H55" s="26" t="s">
        <v>249</v>
      </c>
      <c r="I55" s="24" t="s">
        <v>287</v>
      </c>
      <c r="J55" s="25"/>
      <c r="K55" s="27" t="s">
        <v>288</v>
      </c>
    </row>
    <row r="56" spans="1:11" ht="25.15" customHeight="1" x14ac:dyDescent="0.2">
      <c r="A56" s="14">
        <v>44616</v>
      </c>
      <c r="B56" s="15">
        <v>0.4375</v>
      </c>
      <c r="C56" s="16" t="s">
        <v>211</v>
      </c>
      <c r="D56" s="17" t="s">
        <v>289</v>
      </c>
      <c r="E56" s="18" t="s">
        <v>71</v>
      </c>
      <c r="F56" s="18" t="s">
        <v>195</v>
      </c>
      <c r="G56" s="19"/>
      <c r="H56" s="19" t="s">
        <v>249</v>
      </c>
      <c r="I56" s="18" t="s">
        <v>287</v>
      </c>
      <c r="J56" s="18"/>
      <c r="K56" s="20" t="s">
        <v>290</v>
      </c>
    </row>
    <row r="57" spans="1:11" ht="25.15" customHeight="1" x14ac:dyDescent="0.2">
      <c r="A57" s="21">
        <v>44617</v>
      </c>
      <c r="B57" s="22">
        <v>0.38194444444444442</v>
      </c>
      <c r="C57" s="23" t="s">
        <v>205</v>
      </c>
      <c r="D57" s="24" t="s">
        <v>291</v>
      </c>
      <c r="E57" s="25" t="s">
        <v>230</v>
      </c>
      <c r="F57" s="25" t="s">
        <v>292</v>
      </c>
      <c r="G57" s="26"/>
      <c r="H57" s="26" t="s">
        <v>249</v>
      </c>
      <c r="I57" s="24" t="s">
        <v>287</v>
      </c>
      <c r="J57" s="25"/>
      <c r="K57" s="27" t="s">
        <v>221</v>
      </c>
    </row>
    <row r="58" spans="1:11" ht="25.15" customHeight="1" x14ac:dyDescent="0.2">
      <c r="A58" s="14">
        <v>44618</v>
      </c>
      <c r="B58" s="15">
        <v>0.3611111111111111</v>
      </c>
      <c r="C58" s="16" t="s">
        <v>74</v>
      </c>
      <c r="D58" s="17" t="s">
        <v>293</v>
      </c>
      <c r="E58" s="18" t="s">
        <v>139</v>
      </c>
      <c r="F58" s="18" t="s">
        <v>140</v>
      </c>
      <c r="G58" s="19"/>
      <c r="H58" s="19" t="s">
        <v>86</v>
      </c>
      <c r="I58" s="18" t="s">
        <v>287</v>
      </c>
      <c r="J58" s="18"/>
      <c r="K58" s="20" t="s">
        <v>90</v>
      </c>
    </row>
    <row r="59" spans="1:11" ht="25.15" customHeight="1" x14ac:dyDescent="0.2">
      <c r="A59" s="21">
        <v>44619</v>
      </c>
      <c r="B59" s="22">
        <v>0.3263888888888889</v>
      </c>
      <c r="C59" s="23" t="s">
        <v>96</v>
      </c>
      <c r="D59" s="24" t="s">
        <v>294</v>
      </c>
      <c r="E59" s="25" t="s">
        <v>67</v>
      </c>
      <c r="F59" s="25" t="s">
        <v>95</v>
      </c>
      <c r="G59" s="26"/>
      <c r="H59" s="26" t="s">
        <v>130</v>
      </c>
      <c r="I59" s="24" t="s">
        <v>287</v>
      </c>
      <c r="J59" s="25"/>
      <c r="K59" s="27" t="s">
        <v>90</v>
      </c>
    </row>
    <row r="60" spans="1:11" ht="25.15" customHeight="1" x14ac:dyDescent="0.2">
      <c r="A60" s="14">
        <v>44620</v>
      </c>
      <c r="B60" s="15">
        <v>0.3263888888888889</v>
      </c>
      <c r="C60" s="16" t="s">
        <v>211</v>
      </c>
      <c r="D60" s="17" t="s">
        <v>295</v>
      </c>
      <c r="E60" s="18" t="s">
        <v>71</v>
      </c>
      <c r="F60" s="18" t="s">
        <v>296</v>
      </c>
      <c r="G60" s="19"/>
      <c r="H60" s="19" t="s">
        <v>86</v>
      </c>
      <c r="I60" s="18" t="s">
        <v>287</v>
      </c>
      <c r="J60" s="18"/>
      <c r="K60" s="20" t="s">
        <v>297</v>
      </c>
    </row>
    <row r="61" spans="1:11" ht="25.15" customHeight="1" x14ac:dyDescent="0.2">
      <c r="A61" s="21">
        <v>44621</v>
      </c>
      <c r="B61" s="22">
        <v>0.3576388888888889</v>
      </c>
      <c r="C61" s="23" t="s">
        <v>211</v>
      </c>
      <c r="D61" s="24" t="s">
        <v>298</v>
      </c>
      <c r="E61" s="25" t="s">
        <v>71</v>
      </c>
      <c r="F61" s="25" t="s">
        <v>299</v>
      </c>
      <c r="G61" s="26" t="s">
        <v>300</v>
      </c>
      <c r="H61" s="26" t="s">
        <v>130</v>
      </c>
      <c r="I61" s="24" t="s">
        <v>287</v>
      </c>
      <c r="J61" s="25"/>
      <c r="K61" s="27" t="s">
        <v>301</v>
      </c>
    </row>
    <row r="62" spans="1:11" ht="25.15" customHeight="1" x14ac:dyDescent="0.2">
      <c r="A62" s="14">
        <v>44622</v>
      </c>
      <c r="B62" s="15">
        <v>0.34027777777777773</v>
      </c>
      <c r="C62" s="16" t="s">
        <v>211</v>
      </c>
      <c r="D62" s="17" t="s">
        <v>302</v>
      </c>
      <c r="E62" s="18" t="s">
        <v>71</v>
      </c>
      <c r="F62" s="18" t="s">
        <v>303</v>
      </c>
      <c r="G62" s="19"/>
      <c r="H62" s="19" t="s">
        <v>86</v>
      </c>
      <c r="I62" s="18" t="s">
        <v>287</v>
      </c>
      <c r="J62" s="18"/>
      <c r="K62" s="20" t="s">
        <v>181</v>
      </c>
    </row>
    <row r="63" spans="1:11" ht="25.15" customHeight="1" x14ac:dyDescent="0.2">
      <c r="A63" s="21">
        <v>44623</v>
      </c>
      <c r="B63" s="22">
        <v>0.3263888888888889</v>
      </c>
      <c r="C63" s="23" t="s">
        <v>211</v>
      </c>
      <c r="D63" s="24" t="s">
        <v>304</v>
      </c>
      <c r="E63" s="25" t="s">
        <v>67</v>
      </c>
      <c r="F63" s="25" t="s">
        <v>305</v>
      </c>
      <c r="G63" s="26"/>
      <c r="H63" s="26" t="s">
        <v>130</v>
      </c>
      <c r="I63" s="24" t="s">
        <v>287</v>
      </c>
      <c r="J63" s="25"/>
      <c r="K63" s="27" t="s">
        <v>221</v>
      </c>
    </row>
    <row r="64" spans="1:11" ht="25.15" customHeight="1" x14ac:dyDescent="0.2">
      <c r="A64" s="14">
        <v>44624</v>
      </c>
      <c r="B64" s="15">
        <v>0.29166666666666669</v>
      </c>
      <c r="C64" s="16" t="s">
        <v>284</v>
      </c>
      <c r="D64" s="17" t="s">
        <v>306</v>
      </c>
      <c r="E64" s="18" t="s">
        <v>69</v>
      </c>
      <c r="F64" s="18" t="s">
        <v>220</v>
      </c>
      <c r="G64" s="19"/>
      <c r="H64" s="19" t="s">
        <v>86</v>
      </c>
      <c r="I64" s="18" t="s">
        <v>287</v>
      </c>
      <c r="J64" s="18" t="s">
        <v>307</v>
      </c>
      <c r="K64" s="20" t="s">
        <v>308</v>
      </c>
    </row>
    <row r="65" spans="1:11" ht="25.15" customHeight="1" x14ac:dyDescent="0.2">
      <c r="A65" s="21">
        <v>44625</v>
      </c>
      <c r="B65" s="22">
        <v>0.31944444444444448</v>
      </c>
      <c r="C65" s="23" t="s">
        <v>73</v>
      </c>
      <c r="D65" s="24" t="s">
        <v>309</v>
      </c>
      <c r="E65" s="25" t="s">
        <v>69</v>
      </c>
      <c r="F65" s="25" t="s">
        <v>310</v>
      </c>
      <c r="G65" s="26"/>
      <c r="H65" s="26" t="s">
        <v>130</v>
      </c>
      <c r="I65" s="24" t="s">
        <v>287</v>
      </c>
      <c r="J65" s="25"/>
      <c r="K65" s="27" t="s">
        <v>97</v>
      </c>
    </row>
    <row r="66" spans="1:11" ht="25.15" customHeight="1" x14ac:dyDescent="0.2">
      <c r="A66" s="14">
        <v>44626</v>
      </c>
      <c r="B66" s="15">
        <v>0.3298611111111111</v>
      </c>
      <c r="C66" s="16" t="s">
        <v>73</v>
      </c>
      <c r="D66" s="17" t="s">
        <v>311</v>
      </c>
      <c r="E66" s="18" t="s">
        <v>87</v>
      </c>
      <c r="F66" s="18" t="s">
        <v>310</v>
      </c>
      <c r="G66" s="19"/>
      <c r="H66" s="19" t="s">
        <v>86</v>
      </c>
      <c r="I66" s="18" t="s">
        <v>287</v>
      </c>
      <c r="J66" s="18"/>
      <c r="K66" s="20" t="s">
        <v>97</v>
      </c>
    </row>
    <row r="67" spans="1:11" ht="25.15" customHeight="1" x14ac:dyDescent="0.2">
      <c r="A67" s="21">
        <v>44627</v>
      </c>
      <c r="B67" s="22">
        <v>0.35416666666666669</v>
      </c>
      <c r="C67" s="23" t="s">
        <v>211</v>
      </c>
      <c r="D67" s="24" t="s">
        <v>312</v>
      </c>
      <c r="E67" s="25" t="s">
        <v>67</v>
      </c>
      <c r="F67" s="25" t="s">
        <v>313</v>
      </c>
      <c r="G67" s="26"/>
      <c r="H67" s="26" t="s">
        <v>130</v>
      </c>
      <c r="I67" s="24" t="s">
        <v>287</v>
      </c>
      <c r="J67" s="25"/>
      <c r="K67" s="27" t="s">
        <v>156</v>
      </c>
    </row>
    <row r="68" spans="1:11" ht="25.15" customHeight="1" x14ac:dyDescent="0.2">
      <c r="A68" s="14">
        <v>44628</v>
      </c>
      <c r="B68" s="15">
        <v>0.3611111111111111</v>
      </c>
      <c r="C68" s="16" t="s">
        <v>205</v>
      </c>
      <c r="D68" s="17" t="s">
        <v>314</v>
      </c>
      <c r="E68" s="18" t="s">
        <v>147</v>
      </c>
      <c r="F68" s="18" t="s">
        <v>315</v>
      </c>
      <c r="G68" s="19"/>
      <c r="H68" s="19" t="s">
        <v>86</v>
      </c>
      <c r="I68" s="18" t="s">
        <v>162</v>
      </c>
      <c r="J68" s="18"/>
      <c r="K68" s="20" t="s">
        <v>103</v>
      </c>
    </row>
    <row r="69" spans="1:11" ht="25.15" customHeight="1" x14ac:dyDescent="0.2">
      <c r="A69" s="21">
        <v>44629</v>
      </c>
      <c r="B69" s="22">
        <v>0.4375</v>
      </c>
      <c r="C69" s="23" t="s">
        <v>211</v>
      </c>
      <c r="D69" s="24" t="s">
        <v>316</v>
      </c>
      <c r="E69" s="25" t="s">
        <v>317</v>
      </c>
      <c r="F69" s="25" t="s">
        <v>318</v>
      </c>
      <c r="G69" s="26"/>
      <c r="H69" s="26" t="s">
        <v>130</v>
      </c>
      <c r="I69" s="24" t="s">
        <v>162</v>
      </c>
      <c r="J69" s="25"/>
      <c r="K69" s="27" t="s">
        <v>319</v>
      </c>
    </row>
    <row r="70" spans="1:11" ht="25.15" customHeight="1" x14ac:dyDescent="0.2">
      <c r="A70" s="14">
        <v>44630</v>
      </c>
      <c r="B70" s="15">
        <v>0.3125</v>
      </c>
      <c r="C70" s="16" t="s">
        <v>211</v>
      </c>
      <c r="D70" s="17" t="s">
        <v>320</v>
      </c>
      <c r="E70" s="18" t="s">
        <v>87</v>
      </c>
      <c r="F70" s="18" t="s">
        <v>321</v>
      </c>
      <c r="G70" s="19"/>
      <c r="H70" s="19" t="s">
        <v>86</v>
      </c>
      <c r="I70" s="18" t="s">
        <v>162</v>
      </c>
      <c r="J70" s="18"/>
      <c r="K70" s="20" t="s">
        <v>322</v>
      </c>
    </row>
    <row r="71" spans="1:11" ht="25.15" customHeight="1" x14ac:dyDescent="0.2">
      <c r="A71" s="21">
        <v>44631</v>
      </c>
      <c r="B71" s="22">
        <v>0.30902777777777779</v>
      </c>
      <c r="C71" s="23" t="s">
        <v>74</v>
      </c>
      <c r="D71" s="24" t="s">
        <v>169</v>
      </c>
      <c r="E71" s="25" t="s">
        <v>139</v>
      </c>
      <c r="F71" s="25" t="s">
        <v>323</v>
      </c>
      <c r="G71" s="26"/>
      <c r="H71" s="26" t="s">
        <v>130</v>
      </c>
      <c r="I71" s="24" t="s">
        <v>162</v>
      </c>
      <c r="J71" s="25"/>
      <c r="K71" s="27" t="s">
        <v>324</v>
      </c>
    </row>
    <row r="72" spans="1:11" ht="25.15" customHeight="1" x14ac:dyDescent="0.2">
      <c r="A72" s="14">
        <v>44632</v>
      </c>
      <c r="B72" s="15">
        <v>0.46875</v>
      </c>
      <c r="C72" s="16" t="s">
        <v>182</v>
      </c>
      <c r="D72" s="17" t="s">
        <v>325</v>
      </c>
      <c r="E72" s="18" t="s">
        <v>139</v>
      </c>
      <c r="F72" s="18" t="s">
        <v>89</v>
      </c>
      <c r="G72" s="19"/>
      <c r="H72" s="19" t="s">
        <v>86</v>
      </c>
      <c r="I72" s="18" t="s">
        <v>162</v>
      </c>
      <c r="J72" s="18"/>
      <c r="K72" s="20" t="s">
        <v>90</v>
      </c>
    </row>
    <row r="73" spans="1:11" ht="25.15" customHeight="1" x14ac:dyDescent="0.2">
      <c r="A73" s="21">
        <v>44633</v>
      </c>
      <c r="B73" s="22">
        <v>0.39583333333333331</v>
      </c>
      <c r="C73" s="23" t="s">
        <v>182</v>
      </c>
      <c r="D73" s="24" t="s">
        <v>326</v>
      </c>
      <c r="E73" s="25" t="s">
        <v>69</v>
      </c>
      <c r="F73" s="25" t="s">
        <v>89</v>
      </c>
      <c r="G73" s="26"/>
      <c r="H73" s="26" t="s">
        <v>130</v>
      </c>
      <c r="I73" s="24" t="s">
        <v>162</v>
      </c>
      <c r="J73" s="25"/>
      <c r="K73" s="27" t="s">
        <v>90</v>
      </c>
    </row>
    <row r="74" spans="1:11" ht="25.15" customHeight="1" x14ac:dyDescent="0.2">
      <c r="A74" s="14">
        <v>44634</v>
      </c>
      <c r="B74" s="15">
        <v>0.3263888888888889</v>
      </c>
      <c r="C74" s="16" t="s">
        <v>74</v>
      </c>
      <c r="D74" s="17" t="s">
        <v>106</v>
      </c>
      <c r="E74" s="18" t="s">
        <v>71</v>
      </c>
      <c r="F74" s="18" t="s">
        <v>327</v>
      </c>
      <c r="G74" s="19" t="s">
        <v>328</v>
      </c>
      <c r="H74" s="19" t="s">
        <v>86</v>
      </c>
      <c r="I74" s="18" t="s">
        <v>162</v>
      </c>
      <c r="J74" s="18"/>
      <c r="K74" s="20" t="s">
        <v>329</v>
      </c>
    </row>
    <row r="75" spans="1:11" ht="25.15" customHeight="1" x14ac:dyDescent="0.2">
      <c r="A75" s="21">
        <v>44635</v>
      </c>
      <c r="B75" s="22">
        <v>0.34375</v>
      </c>
      <c r="C75" s="23" t="s">
        <v>284</v>
      </c>
      <c r="D75" s="24" t="s">
        <v>330</v>
      </c>
      <c r="E75" s="25" t="s">
        <v>68</v>
      </c>
      <c r="F75" s="25" t="s">
        <v>331</v>
      </c>
      <c r="G75" s="26"/>
      <c r="H75" s="26" t="s">
        <v>130</v>
      </c>
      <c r="I75" s="24" t="s">
        <v>162</v>
      </c>
      <c r="J75" s="25"/>
      <c r="K75" s="27" t="s">
        <v>332</v>
      </c>
    </row>
    <row r="76" spans="1:11" ht="25.15" customHeight="1" x14ac:dyDescent="0.2">
      <c r="A76" s="14">
        <v>44636</v>
      </c>
      <c r="B76" s="15">
        <v>0.31597222222222221</v>
      </c>
      <c r="C76" s="16" t="s">
        <v>211</v>
      </c>
      <c r="D76" s="17" t="s">
        <v>333</v>
      </c>
      <c r="E76" s="18" t="s">
        <v>71</v>
      </c>
      <c r="F76" s="18" t="s">
        <v>334</v>
      </c>
      <c r="G76" s="19" t="s">
        <v>335</v>
      </c>
      <c r="H76" s="19" t="s">
        <v>86</v>
      </c>
      <c r="I76" s="18" t="s">
        <v>162</v>
      </c>
      <c r="J76" s="18"/>
      <c r="K76" s="20" t="s">
        <v>336</v>
      </c>
    </row>
    <row r="77" spans="1:11" ht="25.15" customHeight="1" x14ac:dyDescent="0.2">
      <c r="A77" s="21">
        <v>44637</v>
      </c>
      <c r="B77" s="22">
        <v>0.30208333333333331</v>
      </c>
      <c r="C77" s="23" t="s">
        <v>211</v>
      </c>
      <c r="D77" s="24" t="s">
        <v>337</v>
      </c>
      <c r="E77" s="25" t="s">
        <v>338</v>
      </c>
      <c r="F77" s="25" t="s">
        <v>339</v>
      </c>
      <c r="G77" s="26" t="s">
        <v>105</v>
      </c>
      <c r="H77" s="26" t="s">
        <v>130</v>
      </c>
      <c r="I77" s="24" t="s">
        <v>162</v>
      </c>
      <c r="J77" s="25"/>
      <c r="K77" s="27" t="s">
        <v>340</v>
      </c>
    </row>
    <row r="78" spans="1:11" ht="25.15" customHeight="1" x14ac:dyDescent="0.2">
      <c r="A78" s="14">
        <v>44638</v>
      </c>
      <c r="B78" s="15">
        <v>0.375</v>
      </c>
      <c r="C78" s="16" t="s">
        <v>284</v>
      </c>
      <c r="D78" s="17" t="s">
        <v>341</v>
      </c>
      <c r="E78" s="18" t="s">
        <v>68</v>
      </c>
      <c r="F78" s="18" t="s">
        <v>342</v>
      </c>
      <c r="G78" s="19"/>
      <c r="H78" s="19" t="s">
        <v>86</v>
      </c>
      <c r="I78" s="18" t="s">
        <v>162</v>
      </c>
      <c r="J78" s="18"/>
      <c r="K78" s="20" t="s">
        <v>159</v>
      </c>
    </row>
    <row r="79" spans="1:11" ht="25.15" customHeight="1" x14ac:dyDescent="0.2">
      <c r="A79" s="21">
        <v>44639</v>
      </c>
      <c r="B79" s="22">
        <v>0.29166666666666669</v>
      </c>
      <c r="C79" s="23" t="s">
        <v>343</v>
      </c>
      <c r="D79" s="24" t="s">
        <v>344</v>
      </c>
      <c r="E79" s="25" t="s">
        <v>68</v>
      </c>
      <c r="F79" s="25" t="s">
        <v>89</v>
      </c>
      <c r="G79" s="26"/>
      <c r="H79" s="26" t="s">
        <v>130</v>
      </c>
      <c r="I79" s="24" t="s">
        <v>162</v>
      </c>
      <c r="J79" s="25"/>
      <c r="K79" s="27" t="s">
        <v>345</v>
      </c>
    </row>
    <row r="80" spans="1:11" ht="25.15" customHeight="1" x14ac:dyDescent="0.2">
      <c r="A80" s="14">
        <v>44640</v>
      </c>
      <c r="B80" s="15">
        <v>0.33333333333333298</v>
      </c>
      <c r="C80" s="16" t="s">
        <v>343</v>
      </c>
      <c r="D80" s="17" t="s">
        <v>346</v>
      </c>
      <c r="E80" s="18" t="s">
        <v>347</v>
      </c>
      <c r="F80" s="18" t="s">
        <v>89</v>
      </c>
      <c r="G80" s="19"/>
      <c r="H80" s="19" t="s">
        <v>130</v>
      </c>
      <c r="I80" s="18" t="s">
        <v>162</v>
      </c>
      <c r="J80" s="18"/>
      <c r="K80" s="20" t="s">
        <v>345</v>
      </c>
    </row>
    <row r="81" spans="1:11" ht="25.15" customHeight="1" x14ac:dyDescent="0.2">
      <c r="A81" s="21">
        <v>44641</v>
      </c>
      <c r="B81" s="22">
        <v>0.3125</v>
      </c>
      <c r="C81" s="23" t="s">
        <v>284</v>
      </c>
      <c r="D81" s="24" t="s">
        <v>348</v>
      </c>
      <c r="E81" s="25" t="s">
        <v>68</v>
      </c>
      <c r="F81" s="25" t="s">
        <v>349</v>
      </c>
      <c r="G81" s="26"/>
      <c r="H81" s="26" t="s">
        <v>130</v>
      </c>
      <c r="I81" s="24" t="s">
        <v>162</v>
      </c>
      <c r="J81" s="25"/>
      <c r="K81" s="27" t="s">
        <v>221</v>
      </c>
    </row>
    <row r="82" spans="1:11" ht="25.15" customHeight="1" x14ac:dyDescent="0.2">
      <c r="A82" s="14">
        <v>44642</v>
      </c>
      <c r="B82" s="15">
        <v>0.3125</v>
      </c>
      <c r="C82" s="16" t="s">
        <v>350</v>
      </c>
      <c r="D82" s="17" t="s">
        <v>351</v>
      </c>
      <c r="E82" s="18" t="s">
        <v>68</v>
      </c>
      <c r="F82" s="18" t="s">
        <v>352</v>
      </c>
      <c r="G82" s="19"/>
      <c r="H82" s="19" t="s">
        <v>130</v>
      </c>
      <c r="I82" s="18" t="s">
        <v>162</v>
      </c>
      <c r="J82" s="18"/>
      <c r="K82" s="20" t="s">
        <v>353</v>
      </c>
    </row>
    <row r="83" spans="1:11" ht="25.15" customHeight="1" x14ac:dyDescent="0.2">
      <c r="A83" s="21">
        <v>44643</v>
      </c>
      <c r="B83" s="22">
        <v>0.29166666666666669</v>
      </c>
      <c r="C83" s="23" t="s">
        <v>211</v>
      </c>
      <c r="D83" s="24" t="s">
        <v>354</v>
      </c>
      <c r="E83" s="25" t="s">
        <v>230</v>
      </c>
      <c r="F83" s="25" t="s">
        <v>355</v>
      </c>
      <c r="G83" s="26"/>
      <c r="H83" s="26" t="s">
        <v>130</v>
      </c>
      <c r="I83" s="24" t="s">
        <v>162</v>
      </c>
      <c r="J83" s="25"/>
      <c r="K83" s="27" t="s">
        <v>356</v>
      </c>
    </row>
    <row r="84" spans="1:11" ht="25.15" customHeight="1" x14ac:dyDescent="0.2">
      <c r="A84" s="14">
        <v>44644</v>
      </c>
      <c r="B84" s="15">
        <v>0.33333333333333331</v>
      </c>
      <c r="C84" s="16" t="s">
        <v>357</v>
      </c>
      <c r="D84" s="17" t="s">
        <v>358</v>
      </c>
      <c r="E84" s="18" t="s">
        <v>139</v>
      </c>
      <c r="F84" s="18" t="s">
        <v>359</v>
      </c>
      <c r="G84" s="19"/>
      <c r="H84" s="19" t="s">
        <v>130</v>
      </c>
      <c r="I84" s="18" t="s">
        <v>162</v>
      </c>
      <c r="J84" s="18"/>
      <c r="K84" s="20" t="s">
        <v>360</v>
      </c>
    </row>
    <row r="85" spans="1:11" ht="25.15" customHeight="1" x14ac:dyDescent="0.2">
      <c r="A85" s="21">
        <v>44645</v>
      </c>
      <c r="B85" s="22">
        <v>0.3125</v>
      </c>
      <c r="C85" s="23" t="s">
        <v>74</v>
      </c>
      <c r="D85" s="24" t="s">
        <v>361</v>
      </c>
      <c r="E85" s="25" t="s">
        <v>67</v>
      </c>
      <c r="F85" s="25" t="s">
        <v>362</v>
      </c>
      <c r="G85" s="26"/>
      <c r="H85" s="26" t="s">
        <v>130</v>
      </c>
      <c r="I85" s="24" t="s">
        <v>162</v>
      </c>
      <c r="J85" s="25"/>
      <c r="K85" s="27" t="s">
        <v>324</v>
      </c>
    </row>
    <row r="86" spans="1:11" ht="25.15" customHeight="1" x14ac:dyDescent="0.2">
      <c r="A86" s="14">
        <v>44646</v>
      </c>
      <c r="B86" s="15">
        <v>0.31944444444444448</v>
      </c>
      <c r="C86" s="16" t="s">
        <v>74</v>
      </c>
      <c r="D86" s="17" t="s">
        <v>363</v>
      </c>
      <c r="E86" s="18" t="s">
        <v>139</v>
      </c>
      <c r="F86" s="18" t="s">
        <v>140</v>
      </c>
      <c r="G86" s="19"/>
      <c r="H86" s="19" t="s">
        <v>86</v>
      </c>
      <c r="I86" s="18" t="s">
        <v>162</v>
      </c>
      <c r="J86" s="18"/>
      <c r="K86" s="20" t="s">
        <v>90</v>
      </c>
    </row>
    <row r="87" spans="1:11" ht="25.15" customHeight="1" x14ac:dyDescent="0.2">
      <c r="A87" s="21">
        <v>44647</v>
      </c>
      <c r="B87" s="22">
        <v>0.33333333333333331</v>
      </c>
      <c r="C87" s="23" t="s">
        <v>96</v>
      </c>
      <c r="D87" s="24" t="s">
        <v>364</v>
      </c>
      <c r="E87" s="25" t="s">
        <v>67</v>
      </c>
      <c r="F87" s="25" t="s">
        <v>95</v>
      </c>
      <c r="G87" s="26"/>
      <c r="H87" s="26" t="s">
        <v>130</v>
      </c>
      <c r="I87" s="24" t="s">
        <v>162</v>
      </c>
      <c r="J87" s="25"/>
      <c r="K87" s="27" t="s">
        <v>90</v>
      </c>
    </row>
    <row r="88" spans="1:11" ht="25.15" customHeight="1" x14ac:dyDescent="0.2">
      <c r="A88" s="14">
        <v>44648</v>
      </c>
      <c r="B88" s="15">
        <v>0.36458333333333331</v>
      </c>
      <c r="C88" s="16" t="s">
        <v>74</v>
      </c>
      <c r="D88" s="17" t="s">
        <v>365</v>
      </c>
      <c r="E88" s="18" t="s">
        <v>139</v>
      </c>
      <c r="F88" s="18" t="s">
        <v>366</v>
      </c>
      <c r="G88" s="19"/>
      <c r="H88" s="19" t="s">
        <v>86</v>
      </c>
      <c r="I88" s="18" t="s">
        <v>367</v>
      </c>
      <c r="J88" s="18"/>
      <c r="K88" s="20" t="s">
        <v>156</v>
      </c>
    </row>
    <row r="89" spans="1:11" ht="25.15" customHeight="1" x14ac:dyDescent="0.2">
      <c r="A89" s="21">
        <v>44649</v>
      </c>
      <c r="B89" s="22">
        <v>0.30902777777777779</v>
      </c>
      <c r="C89" s="23" t="s">
        <v>96</v>
      </c>
      <c r="D89" s="24" t="s">
        <v>368</v>
      </c>
      <c r="E89" s="25" t="s">
        <v>69</v>
      </c>
      <c r="F89" s="25" t="s">
        <v>369</v>
      </c>
      <c r="G89" s="26"/>
      <c r="H89" s="26" t="s">
        <v>130</v>
      </c>
      <c r="I89" s="24" t="s">
        <v>370</v>
      </c>
      <c r="J89" s="25"/>
      <c r="K89" s="27" t="s">
        <v>371</v>
      </c>
    </row>
    <row r="90" spans="1:11" ht="25.15" customHeight="1" x14ac:dyDescent="0.2">
      <c r="A90" s="14">
        <v>44650</v>
      </c>
      <c r="B90" s="15">
        <v>0.3576388888888889</v>
      </c>
      <c r="C90" s="16" t="s">
        <v>74</v>
      </c>
      <c r="D90" s="17" t="s">
        <v>372</v>
      </c>
      <c r="E90" s="18" t="s">
        <v>94</v>
      </c>
      <c r="F90" s="18" t="s">
        <v>213</v>
      </c>
      <c r="G90" s="19"/>
      <c r="H90" s="19" t="s">
        <v>86</v>
      </c>
      <c r="I90" s="18" t="s">
        <v>370</v>
      </c>
      <c r="J90" s="18"/>
      <c r="K90" s="20" t="s">
        <v>273</v>
      </c>
    </row>
    <row r="91" spans="1:11" ht="25.15" customHeight="1" x14ac:dyDescent="0.2">
      <c r="A91" s="21">
        <v>44651</v>
      </c>
      <c r="B91" s="22">
        <v>0.35069444444444442</v>
      </c>
      <c r="C91" s="23" t="s">
        <v>96</v>
      </c>
      <c r="D91" s="24" t="s">
        <v>373</v>
      </c>
      <c r="E91" s="25" t="s">
        <v>88</v>
      </c>
      <c r="F91" s="25" t="s">
        <v>374</v>
      </c>
      <c r="G91" s="26"/>
      <c r="H91" s="26" t="s">
        <v>130</v>
      </c>
      <c r="I91" s="24" t="s">
        <v>370</v>
      </c>
      <c r="J91" s="25"/>
      <c r="K91" s="27" t="s">
        <v>198</v>
      </c>
    </row>
    <row r="92" spans="1:11" ht="25.15" customHeight="1" x14ac:dyDescent="0.2">
      <c r="A92" s="21">
        <v>44652</v>
      </c>
      <c r="B92" s="22">
        <v>0.29166666666666669</v>
      </c>
      <c r="C92" s="23" t="s">
        <v>375</v>
      </c>
      <c r="D92" s="24" t="s">
        <v>376</v>
      </c>
      <c r="E92" s="25" t="s">
        <v>67</v>
      </c>
      <c r="F92" s="25" t="s">
        <v>377</v>
      </c>
      <c r="G92" s="26"/>
      <c r="H92" s="26" t="s">
        <v>130</v>
      </c>
      <c r="I92" s="24" t="s">
        <v>370</v>
      </c>
      <c r="J92" s="25"/>
      <c r="K92" s="27" t="s">
        <v>159</v>
      </c>
    </row>
    <row r="93" spans="1:11" ht="25.15" customHeight="1" x14ac:dyDescent="0.2">
      <c r="A93" s="14">
        <v>44653</v>
      </c>
      <c r="B93" s="15">
        <v>0.34027777777777773</v>
      </c>
      <c r="C93" s="16" t="s">
        <v>73</v>
      </c>
      <c r="D93" s="17" t="s">
        <v>378</v>
      </c>
      <c r="E93" s="18" t="s">
        <v>67</v>
      </c>
      <c r="F93" s="18" t="s">
        <v>377</v>
      </c>
      <c r="G93" s="19"/>
      <c r="H93" s="19" t="s">
        <v>130</v>
      </c>
      <c r="I93" s="18" t="s">
        <v>370</v>
      </c>
      <c r="J93" s="18"/>
      <c r="K93" s="20" t="s">
        <v>97</v>
      </c>
    </row>
    <row r="94" spans="1:11" ht="25.15" customHeight="1" x14ac:dyDescent="0.2">
      <c r="A94" s="21">
        <v>44654</v>
      </c>
      <c r="B94" s="22">
        <v>0.3263888888888889</v>
      </c>
      <c r="C94" s="23" t="s">
        <v>73</v>
      </c>
      <c r="D94" s="24" t="s">
        <v>379</v>
      </c>
      <c r="E94" s="25" t="s">
        <v>98</v>
      </c>
      <c r="F94" s="25" t="s">
        <v>377</v>
      </c>
      <c r="G94" s="26"/>
      <c r="H94" s="26" t="s">
        <v>130</v>
      </c>
      <c r="I94" s="24" t="s">
        <v>370</v>
      </c>
      <c r="J94" s="25"/>
      <c r="K94" s="27" t="s">
        <v>97</v>
      </c>
    </row>
    <row r="95" spans="1:11" ht="25.15" customHeight="1" x14ac:dyDescent="0.2">
      <c r="A95" s="14">
        <v>44655</v>
      </c>
      <c r="B95" s="15">
        <v>0.30555555555555552</v>
      </c>
      <c r="C95" s="16" t="s">
        <v>205</v>
      </c>
      <c r="D95" s="17" t="s">
        <v>380</v>
      </c>
      <c r="E95" s="18" t="s">
        <v>147</v>
      </c>
      <c r="F95" s="18" t="s">
        <v>381</v>
      </c>
      <c r="G95" s="19"/>
      <c r="H95" s="19" t="s">
        <v>130</v>
      </c>
      <c r="I95" s="18" t="s">
        <v>370</v>
      </c>
      <c r="J95" s="18"/>
      <c r="K95" s="20" t="s">
        <v>103</v>
      </c>
    </row>
    <row r="96" spans="1:11" ht="25.15" customHeight="1" x14ac:dyDescent="0.2">
      <c r="A96" s="21">
        <v>44656</v>
      </c>
      <c r="B96" s="22">
        <v>0.34375</v>
      </c>
      <c r="C96" s="23" t="s">
        <v>74</v>
      </c>
      <c r="D96" s="24" t="s">
        <v>382</v>
      </c>
      <c r="E96" s="25" t="s">
        <v>383</v>
      </c>
      <c r="F96" s="25" t="s">
        <v>384</v>
      </c>
      <c r="G96" s="26" t="s">
        <v>385</v>
      </c>
      <c r="H96" s="26" t="s">
        <v>130</v>
      </c>
      <c r="I96" s="24" t="s">
        <v>370</v>
      </c>
      <c r="J96" s="25"/>
      <c r="K96" s="27" t="s">
        <v>386</v>
      </c>
    </row>
    <row r="97" spans="1:11" ht="25.15" customHeight="1" x14ac:dyDescent="0.2">
      <c r="A97" s="14">
        <v>44657</v>
      </c>
      <c r="B97" s="15">
        <v>0.3576388888888889</v>
      </c>
      <c r="C97" s="16" t="s">
        <v>74</v>
      </c>
      <c r="D97" s="17" t="s">
        <v>387</v>
      </c>
      <c r="E97" s="18" t="s">
        <v>388</v>
      </c>
      <c r="F97" s="18" t="s">
        <v>389</v>
      </c>
      <c r="G97" s="19" t="s">
        <v>385</v>
      </c>
      <c r="H97" s="19" t="s">
        <v>130</v>
      </c>
      <c r="I97" s="18" t="s">
        <v>370</v>
      </c>
      <c r="J97" s="18"/>
      <c r="K97" s="20" t="s">
        <v>390</v>
      </c>
    </row>
    <row r="98" spans="1:11" ht="25.15" customHeight="1" x14ac:dyDescent="0.2">
      <c r="A98" s="21">
        <v>44658</v>
      </c>
      <c r="B98" s="22">
        <v>0.30902777777777779</v>
      </c>
      <c r="C98" s="23" t="s">
        <v>205</v>
      </c>
      <c r="D98" s="24" t="s">
        <v>391</v>
      </c>
      <c r="E98" s="25" t="s">
        <v>94</v>
      </c>
      <c r="F98" s="25" t="s">
        <v>392</v>
      </c>
      <c r="G98" s="26" t="s">
        <v>393</v>
      </c>
      <c r="H98" s="26" t="s">
        <v>130</v>
      </c>
      <c r="I98" s="24" t="s">
        <v>370</v>
      </c>
      <c r="J98" s="25"/>
      <c r="K98" s="27" t="s">
        <v>394</v>
      </c>
    </row>
    <row r="99" spans="1:11" ht="25.15" customHeight="1" x14ac:dyDescent="0.2">
      <c r="A99" s="14">
        <v>44659</v>
      </c>
      <c r="B99" s="15">
        <v>0.32291666666666669</v>
      </c>
      <c r="C99" s="16" t="s">
        <v>205</v>
      </c>
      <c r="D99" s="17" t="s">
        <v>395</v>
      </c>
      <c r="E99" s="18" t="s">
        <v>94</v>
      </c>
      <c r="F99" s="18" t="s">
        <v>396</v>
      </c>
      <c r="G99" s="19"/>
      <c r="H99" s="19" t="s">
        <v>130</v>
      </c>
      <c r="I99" s="18" t="s">
        <v>370</v>
      </c>
      <c r="J99" s="18"/>
      <c r="K99" s="20" t="s">
        <v>397</v>
      </c>
    </row>
    <row r="100" spans="1:11" ht="25.15" customHeight="1" x14ac:dyDescent="0.2">
      <c r="A100" s="21">
        <v>44660</v>
      </c>
      <c r="B100" s="22">
        <v>0.40625</v>
      </c>
      <c r="C100" s="23" t="s">
        <v>182</v>
      </c>
      <c r="D100" s="24" t="s">
        <v>398</v>
      </c>
      <c r="E100" s="25" t="s">
        <v>71</v>
      </c>
      <c r="F100" s="25" t="s">
        <v>399</v>
      </c>
      <c r="G100" s="26"/>
      <c r="H100" s="26" t="s">
        <v>130</v>
      </c>
      <c r="I100" s="24" t="s">
        <v>370</v>
      </c>
      <c r="J100" s="25"/>
      <c r="K100" s="27" t="s">
        <v>97</v>
      </c>
    </row>
    <row r="101" spans="1:11" ht="25.15" customHeight="1" x14ac:dyDescent="0.2">
      <c r="A101" s="14">
        <v>44661</v>
      </c>
      <c r="B101" s="15">
        <v>0.38541666666666669</v>
      </c>
      <c r="C101" s="16" t="s">
        <v>182</v>
      </c>
      <c r="D101" s="17" t="s">
        <v>400</v>
      </c>
      <c r="E101" s="18" t="s">
        <v>67</v>
      </c>
      <c r="F101" s="18" t="s">
        <v>401</v>
      </c>
      <c r="G101" s="19"/>
      <c r="H101" s="19" t="s">
        <v>130</v>
      </c>
      <c r="I101" s="18" t="s">
        <v>370</v>
      </c>
      <c r="J101" s="18"/>
      <c r="K101" s="20" t="s">
        <v>97</v>
      </c>
    </row>
    <row r="102" spans="1:11" ht="25.15" customHeight="1" x14ac:dyDescent="0.2">
      <c r="A102" s="21">
        <v>44662</v>
      </c>
      <c r="B102" s="22">
        <v>0.375</v>
      </c>
      <c r="C102" s="23" t="s">
        <v>211</v>
      </c>
      <c r="D102" s="24" t="s">
        <v>400</v>
      </c>
      <c r="E102" s="25" t="s">
        <v>402</v>
      </c>
      <c r="F102" s="25" t="s">
        <v>403</v>
      </c>
      <c r="G102" s="26" t="s">
        <v>105</v>
      </c>
      <c r="H102" s="26" t="s">
        <v>130</v>
      </c>
      <c r="I102" s="24" t="s">
        <v>370</v>
      </c>
      <c r="J102" s="25"/>
      <c r="K102" s="27" t="s">
        <v>102</v>
      </c>
    </row>
    <row r="103" spans="1:11" ht="25.15" customHeight="1" x14ac:dyDescent="0.2">
      <c r="A103" s="14">
        <v>44663</v>
      </c>
      <c r="B103" s="15">
        <v>0.30902777777777779</v>
      </c>
      <c r="C103" s="16" t="s">
        <v>74</v>
      </c>
      <c r="D103" s="17" t="s">
        <v>404</v>
      </c>
      <c r="E103" s="18" t="s">
        <v>147</v>
      </c>
      <c r="F103" s="18" t="s">
        <v>405</v>
      </c>
      <c r="G103" s="19"/>
      <c r="H103" s="19" t="s">
        <v>130</v>
      </c>
      <c r="I103" s="18" t="s">
        <v>370</v>
      </c>
      <c r="J103" s="18"/>
      <c r="K103" s="20" t="s">
        <v>279</v>
      </c>
    </row>
    <row r="104" spans="1:11" ht="25.15" customHeight="1" x14ac:dyDescent="0.2">
      <c r="A104" s="21">
        <v>44664</v>
      </c>
      <c r="B104" s="22">
        <v>0.43402777777777773</v>
      </c>
      <c r="C104" s="23" t="s">
        <v>205</v>
      </c>
      <c r="D104" s="24" t="s">
        <v>406</v>
      </c>
      <c r="E104" s="25" t="s">
        <v>94</v>
      </c>
      <c r="F104" s="25" t="s">
        <v>407</v>
      </c>
      <c r="G104" s="26" t="s">
        <v>408</v>
      </c>
      <c r="H104" s="26" t="s">
        <v>130</v>
      </c>
      <c r="I104" s="24" t="s">
        <v>370</v>
      </c>
      <c r="J104" s="25"/>
      <c r="K104" s="27" t="s">
        <v>409</v>
      </c>
    </row>
    <row r="105" spans="1:11" ht="25.15" customHeight="1" x14ac:dyDescent="0.2">
      <c r="A105" s="14">
        <v>44665</v>
      </c>
      <c r="B105" s="15">
        <v>0.3125</v>
      </c>
      <c r="C105" s="16" t="s">
        <v>211</v>
      </c>
      <c r="D105" s="17" t="s">
        <v>160</v>
      </c>
      <c r="E105" s="18" t="s">
        <v>67</v>
      </c>
      <c r="F105" s="18" t="s">
        <v>410</v>
      </c>
      <c r="G105" s="19"/>
      <c r="H105" s="19" t="s">
        <v>130</v>
      </c>
      <c r="I105" s="18" t="s">
        <v>370</v>
      </c>
      <c r="J105" s="18"/>
      <c r="K105" s="20" t="s">
        <v>411</v>
      </c>
    </row>
    <row r="106" spans="1:11" ht="25.15" customHeight="1" x14ac:dyDescent="0.2">
      <c r="A106" s="21">
        <v>44666</v>
      </c>
      <c r="B106" s="22">
        <v>0.30555555555555552</v>
      </c>
      <c r="C106" s="23" t="s">
        <v>205</v>
      </c>
      <c r="D106" s="24" t="s">
        <v>412</v>
      </c>
      <c r="E106" s="25" t="s">
        <v>147</v>
      </c>
      <c r="F106" s="25" t="s">
        <v>413</v>
      </c>
      <c r="G106" s="26"/>
      <c r="H106" s="26" t="s">
        <v>130</v>
      </c>
      <c r="I106" s="24" t="s">
        <v>370</v>
      </c>
      <c r="J106" s="25"/>
      <c r="K106" s="27" t="s">
        <v>414</v>
      </c>
    </row>
    <row r="107" spans="1:11" ht="25.15" customHeight="1" x14ac:dyDescent="0.2">
      <c r="A107" s="14">
        <v>44667</v>
      </c>
      <c r="B107" s="15">
        <v>0.34027777777777773</v>
      </c>
      <c r="C107" s="16" t="s">
        <v>70</v>
      </c>
      <c r="D107" s="17" t="s">
        <v>415</v>
      </c>
      <c r="E107" s="18" t="s">
        <v>68</v>
      </c>
      <c r="F107" s="18" t="s">
        <v>401</v>
      </c>
      <c r="G107" s="19"/>
      <c r="H107" s="19" t="s">
        <v>130</v>
      </c>
      <c r="I107" s="18" t="s">
        <v>370</v>
      </c>
      <c r="J107" s="18"/>
      <c r="K107" s="20" t="s">
        <v>97</v>
      </c>
    </row>
    <row r="108" spans="1:11" ht="25.15" customHeight="1" x14ac:dyDescent="0.2">
      <c r="A108" s="21">
        <v>44668</v>
      </c>
      <c r="B108" s="22">
        <v>0.33680555555555558</v>
      </c>
      <c r="C108" s="23" t="s">
        <v>70</v>
      </c>
      <c r="D108" s="24" t="s">
        <v>416</v>
      </c>
      <c r="E108" s="25" t="s">
        <v>67</v>
      </c>
      <c r="F108" s="25" t="s">
        <v>401</v>
      </c>
      <c r="G108" s="26"/>
      <c r="H108" s="26" t="s">
        <v>130</v>
      </c>
      <c r="I108" s="24" t="s">
        <v>370</v>
      </c>
      <c r="J108" s="25"/>
      <c r="K108" s="27" t="s">
        <v>97</v>
      </c>
    </row>
    <row r="109" spans="1:11" ht="25.15" customHeight="1" x14ac:dyDescent="0.2">
      <c r="A109" s="14">
        <v>44669</v>
      </c>
      <c r="B109" s="15">
        <v>0.34375</v>
      </c>
      <c r="C109" s="16" t="s">
        <v>211</v>
      </c>
      <c r="D109" s="17" t="s">
        <v>417</v>
      </c>
      <c r="E109" s="18" t="s">
        <v>68</v>
      </c>
      <c r="F109" s="18" t="s">
        <v>418</v>
      </c>
      <c r="G109" s="19"/>
      <c r="H109" s="19" t="s">
        <v>130</v>
      </c>
      <c r="I109" s="18" t="s">
        <v>419</v>
      </c>
      <c r="J109" s="18"/>
      <c r="K109" s="20" t="s">
        <v>420</v>
      </c>
    </row>
    <row r="110" spans="1:11" ht="25.15" customHeight="1" x14ac:dyDescent="0.2">
      <c r="A110" s="21">
        <v>44670</v>
      </c>
      <c r="B110" s="22">
        <v>0.375</v>
      </c>
      <c r="C110" s="23" t="s">
        <v>205</v>
      </c>
      <c r="D110" s="24" t="s">
        <v>421</v>
      </c>
      <c r="E110" s="25" t="s">
        <v>383</v>
      </c>
      <c r="F110" s="25" t="s">
        <v>422</v>
      </c>
      <c r="G110" s="26" t="s">
        <v>423</v>
      </c>
      <c r="H110" s="26" t="s">
        <v>130</v>
      </c>
      <c r="I110" s="24" t="s">
        <v>162</v>
      </c>
      <c r="J110" s="25"/>
      <c r="K110" s="27" t="s">
        <v>424</v>
      </c>
    </row>
    <row r="111" spans="1:11" ht="25.15" customHeight="1" x14ac:dyDescent="0.2">
      <c r="A111" s="14">
        <v>44671</v>
      </c>
      <c r="B111" s="15">
        <v>0.36805555555555558</v>
      </c>
      <c r="C111" s="16" t="s">
        <v>205</v>
      </c>
      <c r="D111" s="17" t="s">
        <v>106</v>
      </c>
      <c r="E111" s="18" t="s">
        <v>139</v>
      </c>
      <c r="F111" s="18" t="s">
        <v>425</v>
      </c>
      <c r="G111" s="19" t="s">
        <v>423</v>
      </c>
      <c r="H111" s="19" t="s">
        <v>130</v>
      </c>
      <c r="I111" s="18" t="s">
        <v>162</v>
      </c>
      <c r="J111" s="18"/>
      <c r="K111" s="20" t="s">
        <v>221</v>
      </c>
    </row>
    <row r="112" spans="1:11" ht="25.15" customHeight="1" x14ac:dyDescent="0.2">
      <c r="A112" s="21">
        <v>44672</v>
      </c>
      <c r="B112" s="22">
        <v>0.32291666666666669</v>
      </c>
      <c r="C112" s="23" t="s">
        <v>205</v>
      </c>
      <c r="D112" s="24" t="s">
        <v>426</v>
      </c>
      <c r="E112" s="25" t="s">
        <v>69</v>
      </c>
      <c r="F112" s="25" t="s">
        <v>427</v>
      </c>
      <c r="G112" s="26"/>
      <c r="H112" s="26" t="s">
        <v>130</v>
      </c>
      <c r="I112" s="24" t="s">
        <v>162</v>
      </c>
      <c r="J112" s="25"/>
      <c r="K112" s="27" t="s">
        <v>340</v>
      </c>
    </row>
    <row r="113" spans="1:11" ht="25.15" customHeight="1" x14ac:dyDescent="0.2">
      <c r="A113" s="14">
        <v>44673</v>
      </c>
      <c r="B113" s="15">
        <v>0.31944444444444448</v>
      </c>
      <c r="C113" s="16" t="s">
        <v>74</v>
      </c>
      <c r="D113" s="17" t="s">
        <v>428</v>
      </c>
      <c r="E113" s="18" t="s">
        <v>69</v>
      </c>
      <c r="F113" s="18" t="s">
        <v>429</v>
      </c>
      <c r="G113" s="19"/>
      <c r="H113" s="19" t="s">
        <v>130</v>
      </c>
      <c r="I113" s="18" t="s">
        <v>162</v>
      </c>
      <c r="J113" s="18"/>
      <c r="K113" s="20" t="s">
        <v>430</v>
      </c>
    </row>
    <row r="114" spans="1:11" ht="25.15" customHeight="1" x14ac:dyDescent="0.2">
      <c r="A114" s="21">
        <v>44674</v>
      </c>
      <c r="B114" s="22">
        <v>0.33333333333333331</v>
      </c>
      <c r="C114" s="23" t="s">
        <v>74</v>
      </c>
      <c r="D114" s="24" t="s">
        <v>431</v>
      </c>
      <c r="E114" s="25" t="s">
        <v>69</v>
      </c>
      <c r="F114" s="25" t="s">
        <v>140</v>
      </c>
      <c r="G114" s="26"/>
      <c r="H114" s="26" t="s">
        <v>86</v>
      </c>
      <c r="I114" s="24" t="s">
        <v>162</v>
      </c>
      <c r="J114" s="25"/>
      <c r="K114" s="27" t="s">
        <v>90</v>
      </c>
    </row>
    <row r="115" spans="1:11" ht="25.15" customHeight="1" x14ac:dyDescent="0.2">
      <c r="A115" s="14">
        <v>44675</v>
      </c>
      <c r="B115" s="15">
        <v>0.3576388888888889</v>
      </c>
      <c r="C115" s="16" t="s">
        <v>96</v>
      </c>
      <c r="D115" s="17" t="s">
        <v>432</v>
      </c>
      <c r="E115" s="18" t="s">
        <v>69</v>
      </c>
      <c r="F115" s="18" t="s">
        <v>95</v>
      </c>
      <c r="G115" s="19"/>
      <c r="H115" s="19" t="s">
        <v>130</v>
      </c>
      <c r="I115" s="18" t="s">
        <v>162</v>
      </c>
      <c r="J115" s="18"/>
      <c r="K115" s="20" t="s">
        <v>90</v>
      </c>
    </row>
    <row r="116" spans="1:11" ht="25.15" customHeight="1" x14ac:dyDescent="0.2">
      <c r="A116" s="21">
        <v>44676</v>
      </c>
      <c r="B116" s="22">
        <v>0.31944444444444448</v>
      </c>
      <c r="C116" s="23" t="s">
        <v>74</v>
      </c>
      <c r="D116" s="24" t="s">
        <v>433</v>
      </c>
      <c r="E116" s="25" t="s">
        <v>139</v>
      </c>
      <c r="F116" s="25" t="s">
        <v>434</v>
      </c>
      <c r="G116" s="26"/>
      <c r="H116" s="26" t="s">
        <v>86</v>
      </c>
      <c r="I116" s="24" t="s">
        <v>367</v>
      </c>
      <c r="J116" s="25"/>
      <c r="K116" s="27" t="s">
        <v>156</v>
      </c>
    </row>
    <row r="117" spans="1:11" ht="25.15" customHeight="1" x14ac:dyDescent="0.2">
      <c r="A117" s="14">
        <v>44677</v>
      </c>
      <c r="B117" s="15">
        <v>0.375</v>
      </c>
      <c r="C117" s="16" t="s">
        <v>205</v>
      </c>
      <c r="D117" s="17" t="s">
        <v>435</v>
      </c>
      <c r="E117" s="18" t="s">
        <v>71</v>
      </c>
      <c r="F117" s="18" t="s">
        <v>436</v>
      </c>
      <c r="G117" s="19" t="s">
        <v>437</v>
      </c>
      <c r="H117" s="19" t="s">
        <v>130</v>
      </c>
      <c r="I117" s="18" t="s">
        <v>438</v>
      </c>
      <c r="J117" s="18"/>
      <c r="K117" s="20" t="s">
        <v>439</v>
      </c>
    </row>
    <row r="118" spans="1:11" ht="25.15" customHeight="1" x14ac:dyDescent="0.2">
      <c r="A118" s="21">
        <v>44678</v>
      </c>
      <c r="B118" s="22">
        <v>0.3576388888888889</v>
      </c>
      <c r="C118" s="23" t="s">
        <v>211</v>
      </c>
      <c r="D118" s="24" t="s">
        <v>432</v>
      </c>
      <c r="E118" s="25" t="s">
        <v>440</v>
      </c>
      <c r="F118" s="25" t="s">
        <v>441</v>
      </c>
      <c r="G118" s="26" t="s">
        <v>442</v>
      </c>
      <c r="H118" s="26" t="s">
        <v>86</v>
      </c>
      <c r="I118" s="24" t="s">
        <v>438</v>
      </c>
      <c r="J118" s="25"/>
      <c r="K118" s="27" t="s">
        <v>181</v>
      </c>
    </row>
    <row r="119" spans="1:11" ht="25.15" customHeight="1" x14ac:dyDescent="0.2">
      <c r="A119" s="14">
        <v>44679</v>
      </c>
      <c r="B119" s="15">
        <v>0.39930555555555558</v>
      </c>
      <c r="C119" s="16" t="s">
        <v>211</v>
      </c>
      <c r="D119" s="17" t="s">
        <v>443</v>
      </c>
      <c r="E119" s="18" t="s">
        <v>444</v>
      </c>
      <c r="F119" s="18" t="s">
        <v>445</v>
      </c>
      <c r="G119" s="19" t="s">
        <v>446</v>
      </c>
      <c r="H119" s="19" t="s">
        <v>130</v>
      </c>
      <c r="I119" s="18" t="s">
        <v>438</v>
      </c>
      <c r="J119" s="18"/>
      <c r="K119" s="20" t="s">
        <v>322</v>
      </c>
    </row>
    <row r="120" spans="1:11" ht="25.15" customHeight="1" x14ac:dyDescent="0.2">
      <c r="A120" s="21">
        <v>44680</v>
      </c>
      <c r="B120" s="22">
        <v>0.44444444444444442</v>
      </c>
      <c r="C120" s="23" t="s">
        <v>284</v>
      </c>
      <c r="D120" s="24" t="s">
        <v>447</v>
      </c>
      <c r="E120" s="25" t="s">
        <v>68</v>
      </c>
      <c r="F120" s="25" t="s">
        <v>448</v>
      </c>
      <c r="G120" s="26"/>
      <c r="H120" s="26" t="s">
        <v>86</v>
      </c>
      <c r="I120" s="24" t="s">
        <v>438</v>
      </c>
      <c r="J120" s="25"/>
      <c r="K120" s="27" t="s">
        <v>319</v>
      </c>
    </row>
    <row r="121" spans="1:11" ht="25.15" customHeight="1" x14ac:dyDescent="0.2">
      <c r="A121" s="14">
        <v>44681</v>
      </c>
      <c r="B121" s="15">
        <v>0.29166666666666669</v>
      </c>
      <c r="C121" s="16" t="s">
        <v>284</v>
      </c>
      <c r="D121" s="17" t="s">
        <v>449</v>
      </c>
      <c r="E121" s="18" t="s">
        <v>450</v>
      </c>
      <c r="F121" s="18" t="s">
        <v>292</v>
      </c>
      <c r="G121" s="19"/>
      <c r="H121" s="19" t="s">
        <v>130</v>
      </c>
      <c r="I121" s="18" t="s">
        <v>438</v>
      </c>
      <c r="J121" s="18"/>
      <c r="K121" s="20" t="s">
        <v>451</v>
      </c>
    </row>
    <row r="122" spans="1:11" ht="25.15" customHeight="1" x14ac:dyDescent="0.2">
      <c r="A122" s="21">
        <v>44682</v>
      </c>
      <c r="B122" s="22">
        <v>0.35416666666666669</v>
      </c>
      <c r="C122" s="23" t="s">
        <v>284</v>
      </c>
      <c r="D122" s="24" t="s">
        <v>452</v>
      </c>
      <c r="E122" s="25" t="s">
        <v>68</v>
      </c>
      <c r="F122" s="25" t="s">
        <v>292</v>
      </c>
      <c r="G122" s="26"/>
      <c r="H122" s="26" t="s">
        <v>86</v>
      </c>
      <c r="I122" s="24" t="s">
        <v>438</v>
      </c>
      <c r="J122" s="25"/>
      <c r="K122" s="27" t="s">
        <v>97</v>
      </c>
    </row>
    <row r="123" spans="1:11" ht="25.15" customHeight="1" x14ac:dyDescent="0.2">
      <c r="A123" s="14">
        <v>44683</v>
      </c>
      <c r="B123" s="15">
        <v>0.33333333333333331</v>
      </c>
      <c r="C123" s="16" t="s">
        <v>205</v>
      </c>
      <c r="D123" s="17" t="s">
        <v>453</v>
      </c>
      <c r="E123" s="18" t="s">
        <v>139</v>
      </c>
      <c r="F123" s="18" t="s">
        <v>454</v>
      </c>
      <c r="G123" s="19" t="s">
        <v>455</v>
      </c>
      <c r="H123" s="19" t="s">
        <v>130</v>
      </c>
      <c r="I123" s="18" t="s">
        <v>438</v>
      </c>
      <c r="J123" s="18"/>
      <c r="K123" s="20" t="s">
        <v>156</v>
      </c>
    </row>
    <row r="124" spans="1:11" ht="25.15" customHeight="1" x14ac:dyDescent="0.2">
      <c r="A124" s="21">
        <v>44684</v>
      </c>
      <c r="B124" s="22">
        <v>0.34027777777777773</v>
      </c>
      <c r="C124" s="23" t="s">
        <v>211</v>
      </c>
      <c r="D124" s="24" t="s">
        <v>456</v>
      </c>
      <c r="E124" s="25" t="s">
        <v>68</v>
      </c>
      <c r="F124" s="25" t="s">
        <v>457</v>
      </c>
      <c r="G124" s="26" t="s">
        <v>455</v>
      </c>
      <c r="H124" s="26" t="s">
        <v>86</v>
      </c>
      <c r="I124" s="24" t="s">
        <v>438</v>
      </c>
      <c r="J124" s="25"/>
      <c r="K124" s="27" t="s">
        <v>458</v>
      </c>
    </row>
    <row r="125" spans="1:11" ht="25.15" customHeight="1" x14ac:dyDescent="0.2">
      <c r="A125" s="14">
        <v>44685</v>
      </c>
      <c r="B125" s="15">
        <v>0.3923611111111111</v>
      </c>
      <c r="C125" s="16" t="s">
        <v>205</v>
      </c>
      <c r="D125" s="17" t="s">
        <v>459</v>
      </c>
      <c r="E125" s="18" t="s">
        <v>139</v>
      </c>
      <c r="F125" s="18" t="s">
        <v>460</v>
      </c>
      <c r="G125" s="19" t="s">
        <v>455</v>
      </c>
      <c r="H125" s="19" t="s">
        <v>130</v>
      </c>
      <c r="I125" s="18" t="s">
        <v>438</v>
      </c>
      <c r="J125" s="18"/>
      <c r="K125" s="20" t="s">
        <v>461</v>
      </c>
    </row>
    <row r="126" spans="1:11" ht="25.15" customHeight="1" x14ac:dyDescent="0.2">
      <c r="A126" s="21">
        <v>44686</v>
      </c>
      <c r="B126" s="22">
        <v>0.30555555555555552</v>
      </c>
      <c r="C126" s="23" t="s">
        <v>211</v>
      </c>
      <c r="D126" s="24" t="s">
        <v>462</v>
      </c>
      <c r="E126" s="25" t="s">
        <v>87</v>
      </c>
      <c r="F126" s="25" t="s">
        <v>463</v>
      </c>
      <c r="G126" s="26" t="s">
        <v>455</v>
      </c>
      <c r="H126" s="26" t="s">
        <v>86</v>
      </c>
      <c r="I126" s="24" t="s">
        <v>438</v>
      </c>
      <c r="J126" s="25"/>
      <c r="K126" s="27" t="s">
        <v>324</v>
      </c>
    </row>
    <row r="127" spans="1:11" ht="25.15" customHeight="1" x14ac:dyDescent="0.2">
      <c r="A127" s="14">
        <v>44687</v>
      </c>
      <c r="B127" s="15">
        <v>0.3263888888888889</v>
      </c>
      <c r="C127" s="16" t="s">
        <v>74</v>
      </c>
      <c r="D127" s="17" t="s">
        <v>365</v>
      </c>
      <c r="E127" s="18" t="s">
        <v>104</v>
      </c>
      <c r="F127" s="18" t="s">
        <v>464</v>
      </c>
      <c r="G127" s="19"/>
      <c r="H127" s="19" t="s">
        <v>130</v>
      </c>
      <c r="I127" s="18" t="s">
        <v>438</v>
      </c>
      <c r="J127" s="18"/>
      <c r="K127" s="20" t="s">
        <v>439</v>
      </c>
    </row>
    <row r="128" spans="1:11" ht="25.15" customHeight="1" x14ac:dyDescent="0.2">
      <c r="A128" s="21">
        <v>44688</v>
      </c>
      <c r="B128" s="22">
        <v>0.2986111111111111</v>
      </c>
      <c r="C128" s="23" t="s">
        <v>73</v>
      </c>
      <c r="D128" s="24" t="s">
        <v>465</v>
      </c>
      <c r="E128" s="25" t="s">
        <v>466</v>
      </c>
      <c r="F128" s="25" t="s">
        <v>448</v>
      </c>
      <c r="G128" s="26"/>
      <c r="H128" s="26" t="s">
        <v>86</v>
      </c>
      <c r="I128" s="24" t="s">
        <v>438</v>
      </c>
      <c r="J128" s="25"/>
      <c r="K128" s="27" t="s">
        <v>97</v>
      </c>
    </row>
    <row r="129" spans="1:11" ht="25.15" customHeight="1" x14ac:dyDescent="0.2">
      <c r="A129" s="14">
        <v>44689</v>
      </c>
      <c r="B129" s="15">
        <v>0.2951388888888889</v>
      </c>
      <c r="C129" s="16" t="s">
        <v>73</v>
      </c>
      <c r="D129" s="17" t="s">
        <v>467</v>
      </c>
      <c r="E129" s="18" t="s">
        <v>347</v>
      </c>
      <c r="F129" s="18" t="s">
        <v>292</v>
      </c>
      <c r="G129" s="19"/>
      <c r="H129" s="19" t="s">
        <v>130</v>
      </c>
      <c r="I129" s="18" t="s">
        <v>438</v>
      </c>
      <c r="J129" s="18"/>
      <c r="K129" s="20" t="s">
        <v>451</v>
      </c>
    </row>
    <row r="130" spans="1:11" ht="25.15" customHeight="1" x14ac:dyDescent="0.2">
      <c r="A130" s="21">
        <v>44690</v>
      </c>
      <c r="B130" s="22">
        <v>0.3125</v>
      </c>
      <c r="C130" s="23" t="s">
        <v>211</v>
      </c>
      <c r="D130" s="24" t="s">
        <v>468</v>
      </c>
      <c r="E130" s="25" t="s">
        <v>139</v>
      </c>
      <c r="F130" s="25" t="s">
        <v>469</v>
      </c>
      <c r="G130" s="26" t="s">
        <v>455</v>
      </c>
      <c r="H130" s="26" t="s">
        <v>86</v>
      </c>
      <c r="I130" s="24" t="s">
        <v>438</v>
      </c>
      <c r="J130" s="25"/>
      <c r="K130" s="27" t="s">
        <v>470</v>
      </c>
    </row>
    <row r="131" spans="1:11" ht="25.15" customHeight="1" x14ac:dyDescent="0.2">
      <c r="A131" s="14">
        <v>44691</v>
      </c>
      <c r="B131" s="15">
        <v>0.31597222222222221</v>
      </c>
      <c r="C131" s="16" t="s">
        <v>205</v>
      </c>
      <c r="D131" s="17" t="s">
        <v>471</v>
      </c>
      <c r="E131" s="18" t="s">
        <v>94</v>
      </c>
      <c r="F131" s="18" t="s">
        <v>472</v>
      </c>
      <c r="G131" s="19" t="s">
        <v>473</v>
      </c>
      <c r="H131" s="19" t="s">
        <v>130</v>
      </c>
      <c r="I131" s="18" t="s">
        <v>438</v>
      </c>
      <c r="J131" s="18"/>
      <c r="K131" s="20" t="s">
        <v>221</v>
      </c>
    </row>
    <row r="132" spans="1:11" ht="25.15" customHeight="1" x14ac:dyDescent="0.2">
      <c r="A132" s="21">
        <v>44692</v>
      </c>
      <c r="B132" s="22">
        <v>0.4236111111111111</v>
      </c>
      <c r="C132" s="23" t="s">
        <v>284</v>
      </c>
      <c r="D132" s="24" t="s">
        <v>474</v>
      </c>
      <c r="E132" s="25" t="s">
        <v>94</v>
      </c>
      <c r="F132" s="25" t="s">
        <v>475</v>
      </c>
      <c r="G132" s="26" t="s">
        <v>476</v>
      </c>
      <c r="H132" s="26" t="s">
        <v>86</v>
      </c>
      <c r="I132" s="24" t="s">
        <v>438</v>
      </c>
      <c r="J132" s="25"/>
      <c r="K132" s="27" t="s">
        <v>356</v>
      </c>
    </row>
    <row r="133" spans="1:11" ht="25.15" customHeight="1" x14ac:dyDescent="0.2">
      <c r="A133" s="14">
        <v>44693</v>
      </c>
      <c r="B133" s="15">
        <v>0.33680555555555558</v>
      </c>
      <c r="C133" s="16" t="s">
        <v>211</v>
      </c>
      <c r="D133" s="17" t="s">
        <v>477</v>
      </c>
      <c r="E133" s="18" t="s">
        <v>71</v>
      </c>
      <c r="F133" s="18" t="s">
        <v>478</v>
      </c>
      <c r="G133" s="19" t="s">
        <v>479</v>
      </c>
      <c r="H133" s="19" t="s">
        <v>130</v>
      </c>
      <c r="I133" s="18" t="s">
        <v>438</v>
      </c>
      <c r="J133" s="18"/>
      <c r="K133" s="20" t="s">
        <v>480</v>
      </c>
    </row>
    <row r="134" spans="1:11" ht="25.15" customHeight="1" x14ac:dyDescent="0.2">
      <c r="A134" s="21">
        <v>44694</v>
      </c>
      <c r="B134" s="22">
        <v>0.30555555555555552</v>
      </c>
      <c r="C134" s="23" t="s">
        <v>74</v>
      </c>
      <c r="D134" s="24" t="s">
        <v>481</v>
      </c>
      <c r="E134" s="25" t="s">
        <v>67</v>
      </c>
      <c r="F134" s="25" t="s">
        <v>482</v>
      </c>
      <c r="G134" s="26" t="s">
        <v>483</v>
      </c>
      <c r="H134" s="26" t="s">
        <v>86</v>
      </c>
      <c r="I134" s="24" t="s">
        <v>438</v>
      </c>
      <c r="J134" s="25"/>
      <c r="K134" s="27" t="s">
        <v>484</v>
      </c>
    </row>
    <row r="135" spans="1:11" ht="25.15" customHeight="1" x14ac:dyDescent="0.2">
      <c r="A135" s="14">
        <v>44695</v>
      </c>
      <c r="B135" s="15">
        <v>0.28472222222222221</v>
      </c>
      <c r="C135" s="16" t="s">
        <v>73</v>
      </c>
      <c r="D135" s="17" t="s">
        <v>485</v>
      </c>
      <c r="E135" s="18" t="s">
        <v>67</v>
      </c>
      <c r="F135" s="18" t="s">
        <v>292</v>
      </c>
      <c r="G135" s="19"/>
      <c r="H135" s="19" t="s">
        <v>130</v>
      </c>
      <c r="I135" s="18" t="s">
        <v>438</v>
      </c>
      <c r="J135" s="18"/>
      <c r="K135" s="20" t="s">
        <v>451</v>
      </c>
    </row>
    <row r="136" spans="1:11" ht="25.15" customHeight="1" x14ac:dyDescent="0.2">
      <c r="A136" s="21">
        <v>44696</v>
      </c>
      <c r="B136" s="22">
        <v>0.375</v>
      </c>
      <c r="C136" s="23" t="s">
        <v>70</v>
      </c>
      <c r="D136" s="24" t="s">
        <v>486</v>
      </c>
      <c r="E136" s="25" t="s">
        <v>67</v>
      </c>
      <c r="F136" s="25" t="s">
        <v>292</v>
      </c>
      <c r="G136" s="26"/>
      <c r="H136" s="26" t="s">
        <v>130</v>
      </c>
      <c r="I136" s="24" t="s">
        <v>438</v>
      </c>
      <c r="J136" s="25"/>
      <c r="K136" s="27" t="s">
        <v>451</v>
      </c>
    </row>
    <row r="137" spans="1:11" ht="25.15" customHeight="1" x14ac:dyDescent="0.2">
      <c r="A137" s="14">
        <v>44697</v>
      </c>
      <c r="B137" s="15">
        <v>0.34375</v>
      </c>
      <c r="C137" s="16" t="s">
        <v>205</v>
      </c>
      <c r="D137" s="17" t="s">
        <v>487</v>
      </c>
      <c r="E137" s="18" t="s">
        <v>67</v>
      </c>
      <c r="F137" s="18" t="s">
        <v>488</v>
      </c>
      <c r="G137" s="19" t="s">
        <v>489</v>
      </c>
      <c r="H137" s="19" t="s">
        <v>130</v>
      </c>
      <c r="I137" s="18" t="s">
        <v>438</v>
      </c>
      <c r="J137" s="18"/>
      <c r="K137" s="20" t="s">
        <v>204</v>
      </c>
    </row>
    <row r="138" spans="1:11" ht="25.15" customHeight="1" x14ac:dyDescent="0.2">
      <c r="A138" s="21">
        <v>44698</v>
      </c>
      <c r="B138" s="22">
        <v>0.32291666666666669</v>
      </c>
      <c r="C138" s="23" t="s">
        <v>211</v>
      </c>
      <c r="D138" s="24" t="s">
        <v>490</v>
      </c>
      <c r="E138" s="25" t="s">
        <v>139</v>
      </c>
      <c r="F138" s="25" t="s">
        <v>491</v>
      </c>
      <c r="G138" s="26" t="s">
        <v>492</v>
      </c>
      <c r="H138" s="26" t="s">
        <v>130</v>
      </c>
      <c r="I138" s="24" t="s">
        <v>438</v>
      </c>
      <c r="J138" s="25"/>
      <c r="K138" s="27" t="s">
        <v>493</v>
      </c>
    </row>
    <row r="139" spans="1:11" ht="25.15" customHeight="1" x14ac:dyDescent="0.2">
      <c r="A139" s="14">
        <v>44699</v>
      </c>
      <c r="B139" s="15">
        <v>0.33680555555555558</v>
      </c>
      <c r="C139" s="16" t="s">
        <v>211</v>
      </c>
      <c r="D139" s="17" t="s">
        <v>494</v>
      </c>
      <c r="E139" s="18" t="s">
        <v>71</v>
      </c>
      <c r="F139" s="18" t="s">
        <v>495</v>
      </c>
      <c r="G139" s="19" t="s">
        <v>496</v>
      </c>
      <c r="H139" s="19" t="s">
        <v>130</v>
      </c>
      <c r="I139" s="18" t="s">
        <v>438</v>
      </c>
      <c r="J139" s="18"/>
      <c r="K139" s="20" t="s">
        <v>497</v>
      </c>
    </row>
    <row r="140" spans="1:11" ht="25.15" customHeight="1" x14ac:dyDescent="0.2">
      <c r="A140" s="21">
        <v>44700</v>
      </c>
      <c r="B140" s="22">
        <v>0.30208333333333331</v>
      </c>
      <c r="C140" s="23" t="s">
        <v>211</v>
      </c>
      <c r="D140" s="24" t="s">
        <v>498</v>
      </c>
      <c r="E140" s="25" t="s">
        <v>499</v>
      </c>
      <c r="F140" s="25" t="s">
        <v>500</v>
      </c>
      <c r="G140" s="26" t="s">
        <v>501</v>
      </c>
      <c r="H140" s="26" t="s">
        <v>130</v>
      </c>
      <c r="I140" s="24" t="s">
        <v>438</v>
      </c>
      <c r="J140" s="25"/>
      <c r="K140" s="27" t="s">
        <v>502</v>
      </c>
    </row>
    <row r="141" spans="1:11" ht="25.15" customHeight="1" x14ac:dyDescent="0.2">
      <c r="A141" s="14">
        <v>44701</v>
      </c>
      <c r="B141" s="15">
        <v>0.31597222222222221</v>
      </c>
      <c r="C141" s="16" t="s">
        <v>74</v>
      </c>
      <c r="D141" s="17" t="s">
        <v>373</v>
      </c>
      <c r="E141" s="18" t="s">
        <v>147</v>
      </c>
      <c r="F141" s="18" t="s">
        <v>503</v>
      </c>
      <c r="G141" s="19"/>
      <c r="H141" s="19" t="s">
        <v>130</v>
      </c>
      <c r="I141" s="18" t="s">
        <v>438</v>
      </c>
      <c r="J141" s="18"/>
      <c r="K141" s="20" t="s">
        <v>504</v>
      </c>
    </row>
    <row r="142" spans="1:11" ht="25.15" customHeight="1" x14ac:dyDescent="0.2">
      <c r="A142" s="21">
        <v>44702</v>
      </c>
      <c r="B142" s="22">
        <v>0.2986111111111111</v>
      </c>
      <c r="C142" s="23" t="s">
        <v>74</v>
      </c>
      <c r="D142" s="24" t="s">
        <v>505</v>
      </c>
      <c r="E142" s="25" t="s">
        <v>69</v>
      </c>
      <c r="F142" s="25" t="s">
        <v>506</v>
      </c>
      <c r="G142" s="26"/>
      <c r="H142" s="26" t="s">
        <v>86</v>
      </c>
      <c r="I142" s="24" t="s">
        <v>438</v>
      </c>
      <c r="J142" s="25"/>
      <c r="K142" s="27" t="s">
        <v>90</v>
      </c>
    </row>
    <row r="143" spans="1:11" ht="25.15" customHeight="1" x14ac:dyDescent="0.2">
      <c r="A143" s="14">
        <v>44703</v>
      </c>
      <c r="B143" s="15">
        <v>0.35069444444444442</v>
      </c>
      <c r="C143" s="16" t="s">
        <v>96</v>
      </c>
      <c r="D143" s="17" t="s">
        <v>507</v>
      </c>
      <c r="E143" s="18" t="s">
        <v>508</v>
      </c>
      <c r="F143" s="18" t="s">
        <v>95</v>
      </c>
      <c r="G143" s="19"/>
      <c r="H143" s="19" t="s">
        <v>130</v>
      </c>
      <c r="I143" s="18" t="s">
        <v>438</v>
      </c>
      <c r="J143" s="18"/>
      <c r="K143" s="20" t="s">
        <v>90</v>
      </c>
    </row>
    <row r="144" spans="1:11" ht="25.15" customHeight="1" x14ac:dyDescent="0.2">
      <c r="A144" s="21">
        <v>44704</v>
      </c>
      <c r="B144" s="22">
        <v>0.31597222222222221</v>
      </c>
      <c r="C144" s="23" t="s">
        <v>205</v>
      </c>
      <c r="D144" s="24" t="s">
        <v>509</v>
      </c>
      <c r="E144" s="25" t="s">
        <v>67</v>
      </c>
      <c r="F144" s="25" t="s">
        <v>510</v>
      </c>
      <c r="G144" s="26" t="s">
        <v>511</v>
      </c>
      <c r="H144" s="26" t="s">
        <v>86</v>
      </c>
      <c r="I144" s="24" t="s">
        <v>438</v>
      </c>
      <c r="J144" s="25"/>
      <c r="K144" s="27" t="s">
        <v>156</v>
      </c>
    </row>
    <row r="145" spans="1:11" ht="25.15" customHeight="1" x14ac:dyDescent="0.2">
      <c r="A145" s="14">
        <v>44705</v>
      </c>
      <c r="B145" s="15">
        <v>0.42708333333333331</v>
      </c>
      <c r="C145" s="16" t="s">
        <v>205</v>
      </c>
      <c r="D145" s="17" t="s">
        <v>512</v>
      </c>
      <c r="E145" s="18" t="s">
        <v>67</v>
      </c>
      <c r="F145" s="18" t="s">
        <v>513</v>
      </c>
      <c r="G145" s="19" t="s">
        <v>511</v>
      </c>
      <c r="H145" s="19" t="s">
        <v>130</v>
      </c>
      <c r="I145" s="18" t="s">
        <v>438</v>
      </c>
      <c r="J145" s="18"/>
      <c r="K145" s="20" t="s">
        <v>514</v>
      </c>
    </row>
    <row r="146" spans="1:11" ht="25.15" customHeight="1" x14ac:dyDescent="0.2">
      <c r="A146" s="21">
        <v>44706</v>
      </c>
      <c r="B146" s="22">
        <v>0.52430555555555558</v>
      </c>
      <c r="C146" s="23" t="s">
        <v>205</v>
      </c>
      <c r="D146" s="24" t="s">
        <v>515</v>
      </c>
      <c r="E146" s="25" t="s">
        <v>67</v>
      </c>
      <c r="F146" s="25" t="s">
        <v>516</v>
      </c>
      <c r="G146" s="26" t="s">
        <v>511</v>
      </c>
      <c r="H146" s="26" t="s">
        <v>86</v>
      </c>
      <c r="I146" s="24" t="s">
        <v>438</v>
      </c>
      <c r="J146" s="25"/>
      <c r="K146" s="27" t="s">
        <v>517</v>
      </c>
    </row>
    <row r="147" spans="1:11" ht="25.15" customHeight="1" x14ac:dyDescent="0.2">
      <c r="A147" s="14">
        <v>44707</v>
      </c>
      <c r="B147" s="15">
        <v>0.42708333333333331</v>
      </c>
      <c r="C147" s="16" t="s">
        <v>211</v>
      </c>
      <c r="D147" s="17" t="s">
        <v>518</v>
      </c>
      <c r="E147" s="18" t="s">
        <v>67</v>
      </c>
      <c r="F147" s="18" t="s">
        <v>519</v>
      </c>
      <c r="G147" s="19" t="s">
        <v>520</v>
      </c>
      <c r="H147" s="19" t="s">
        <v>130</v>
      </c>
      <c r="I147" s="18" t="s">
        <v>438</v>
      </c>
      <c r="J147" s="18"/>
      <c r="K147" s="20" t="s">
        <v>521</v>
      </c>
    </row>
    <row r="148" spans="1:11" ht="25.15" customHeight="1" x14ac:dyDescent="0.2">
      <c r="A148" s="21">
        <v>44708</v>
      </c>
      <c r="B148" s="22">
        <v>0.4375</v>
      </c>
      <c r="C148" s="23" t="s">
        <v>284</v>
      </c>
      <c r="D148" s="24" t="s">
        <v>522</v>
      </c>
      <c r="E148" s="25" t="s">
        <v>68</v>
      </c>
      <c r="F148" s="25" t="s">
        <v>523</v>
      </c>
      <c r="G148" s="26"/>
      <c r="H148" s="26" t="s">
        <v>86</v>
      </c>
      <c r="I148" s="24" t="s">
        <v>438</v>
      </c>
      <c r="J148" s="25"/>
      <c r="K148" s="27" t="s">
        <v>322</v>
      </c>
    </row>
    <row r="149" spans="1:11" ht="25.15" customHeight="1" x14ac:dyDescent="0.2">
      <c r="A149" s="14">
        <v>44709</v>
      </c>
      <c r="B149" s="15">
        <v>0.40625</v>
      </c>
      <c r="C149" s="16" t="s">
        <v>70</v>
      </c>
      <c r="D149" s="17" t="s">
        <v>524</v>
      </c>
      <c r="E149" s="18" t="s">
        <v>466</v>
      </c>
      <c r="F149" s="18" t="s">
        <v>95</v>
      </c>
      <c r="G149" s="19"/>
      <c r="H149" s="19" t="s">
        <v>130</v>
      </c>
      <c r="I149" s="18" t="s">
        <v>438</v>
      </c>
      <c r="J149" s="18"/>
      <c r="K149" s="20" t="s">
        <v>90</v>
      </c>
    </row>
    <row r="150" spans="1:11" ht="25.15" customHeight="1" x14ac:dyDescent="0.2">
      <c r="A150" s="21">
        <v>44710</v>
      </c>
      <c r="B150" s="22">
        <v>0.4375</v>
      </c>
      <c r="C150" s="23" t="s">
        <v>70</v>
      </c>
      <c r="D150" s="24" t="s">
        <v>525</v>
      </c>
      <c r="E150" s="25" t="s">
        <v>466</v>
      </c>
      <c r="F150" s="25" t="s">
        <v>95</v>
      </c>
      <c r="G150" s="26"/>
      <c r="H150" s="26" t="s">
        <v>130</v>
      </c>
      <c r="I150" s="24" t="s">
        <v>438</v>
      </c>
      <c r="J150" s="25"/>
      <c r="K150" s="27" t="s">
        <v>90</v>
      </c>
    </row>
    <row r="151" spans="1:11" ht="25.15" customHeight="1" x14ac:dyDescent="0.2">
      <c r="A151" s="14">
        <v>44711</v>
      </c>
      <c r="B151" s="15">
        <v>0.46527777777777773</v>
      </c>
      <c r="C151" s="16" t="s">
        <v>211</v>
      </c>
      <c r="D151" s="17" t="s">
        <v>526</v>
      </c>
      <c r="E151" s="18" t="s">
        <v>466</v>
      </c>
      <c r="F151" s="18" t="s">
        <v>527</v>
      </c>
      <c r="G151" s="19"/>
      <c r="H151" s="19" t="s">
        <v>130</v>
      </c>
      <c r="I151" s="18" t="s">
        <v>438</v>
      </c>
      <c r="J151" s="18"/>
      <c r="K151" s="20" t="s">
        <v>528</v>
      </c>
    </row>
    <row r="152" spans="1:11" ht="25.15" customHeight="1" x14ac:dyDescent="0.2">
      <c r="A152" s="21">
        <v>44712</v>
      </c>
      <c r="B152" s="22">
        <v>0.4201388888888889</v>
      </c>
      <c r="C152" s="23" t="s">
        <v>211</v>
      </c>
      <c r="D152" s="24" t="s">
        <v>529</v>
      </c>
      <c r="E152" s="25" t="s">
        <v>69</v>
      </c>
      <c r="F152" s="25" t="s">
        <v>530</v>
      </c>
      <c r="G152" s="26" t="s">
        <v>531</v>
      </c>
      <c r="H152" s="26" t="s">
        <v>532</v>
      </c>
      <c r="I152" s="24" t="s">
        <v>438</v>
      </c>
      <c r="J152" s="25"/>
      <c r="K152" s="27" t="s">
        <v>533</v>
      </c>
    </row>
    <row r="153" spans="1:11" ht="25.15" customHeight="1" x14ac:dyDescent="0.2">
      <c r="A153" s="14">
        <v>44713</v>
      </c>
      <c r="B153" s="15">
        <v>0.40277777777777773</v>
      </c>
      <c r="C153" s="16" t="s">
        <v>284</v>
      </c>
      <c r="D153" s="17" t="s">
        <v>534</v>
      </c>
      <c r="E153" s="18" t="s">
        <v>71</v>
      </c>
      <c r="F153" s="18" t="s">
        <v>535</v>
      </c>
      <c r="G153" s="19" t="s">
        <v>531</v>
      </c>
      <c r="H153" s="18" t="s">
        <v>86</v>
      </c>
      <c r="I153" s="18" t="s">
        <v>438</v>
      </c>
      <c r="J153" s="18"/>
      <c r="K153" s="20" t="s">
        <v>159</v>
      </c>
    </row>
    <row r="154" spans="1:11" ht="25.15" customHeight="1" x14ac:dyDescent="0.2">
      <c r="A154" s="21">
        <v>44714</v>
      </c>
      <c r="B154" s="22">
        <v>0.39583333333333331</v>
      </c>
      <c r="C154" s="23" t="s">
        <v>284</v>
      </c>
      <c r="D154" s="24" t="s">
        <v>536</v>
      </c>
      <c r="E154" s="25" t="s">
        <v>537</v>
      </c>
      <c r="F154" s="25" t="s">
        <v>538</v>
      </c>
      <c r="G154" s="26" t="s">
        <v>531</v>
      </c>
      <c r="H154" s="26" t="s">
        <v>185</v>
      </c>
      <c r="I154" s="24" t="s">
        <v>438</v>
      </c>
      <c r="J154" s="25"/>
      <c r="K154" s="27" t="s">
        <v>539</v>
      </c>
    </row>
    <row r="155" spans="1:11" ht="25.15" customHeight="1" x14ac:dyDescent="0.2">
      <c r="A155" s="14">
        <v>44715</v>
      </c>
      <c r="B155" s="15">
        <v>0.30902777777777779</v>
      </c>
      <c r="C155" s="16" t="s">
        <v>540</v>
      </c>
      <c r="D155" s="17" t="s">
        <v>541</v>
      </c>
      <c r="E155" s="18" t="s">
        <v>67</v>
      </c>
      <c r="F155" s="18" t="s">
        <v>542</v>
      </c>
      <c r="G155" s="19" t="s">
        <v>543</v>
      </c>
      <c r="H155" s="18" t="s">
        <v>86</v>
      </c>
      <c r="I155" s="18" t="s">
        <v>438</v>
      </c>
      <c r="J155" s="18"/>
      <c r="K155" s="20" t="s">
        <v>353</v>
      </c>
    </row>
    <row r="156" spans="1:11" ht="25.15" customHeight="1" x14ac:dyDescent="0.2">
      <c r="A156" s="21">
        <v>44716</v>
      </c>
      <c r="B156" s="22">
        <v>0.29166666666666669</v>
      </c>
      <c r="C156" s="23" t="s">
        <v>284</v>
      </c>
      <c r="D156" s="24" t="s">
        <v>544</v>
      </c>
      <c r="E156" s="25" t="s">
        <v>67</v>
      </c>
      <c r="F156" s="25" t="s">
        <v>545</v>
      </c>
      <c r="G156" s="26"/>
      <c r="H156" s="26" t="s">
        <v>185</v>
      </c>
      <c r="I156" s="24" t="s">
        <v>438</v>
      </c>
      <c r="J156" s="25"/>
      <c r="K156" s="27" t="s">
        <v>546</v>
      </c>
    </row>
    <row r="157" spans="1:11" ht="25.15" customHeight="1" x14ac:dyDescent="0.2">
      <c r="A157" s="14">
        <v>44717</v>
      </c>
      <c r="B157" s="15">
        <v>0.36458333333333331</v>
      </c>
      <c r="C157" s="16" t="s">
        <v>284</v>
      </c>
      <c r="D157" s="17" t="s">
        <v>547</v>
      </c>
      <c r="E157" s="18" t="s">
        <v>67</v>
      </c>
      <c r="F157" s="18" t="s">
        <v>545</v>
      </c>
      <c r="G157" s="19"/>
      <c r="H157" s="18" t="s">
        <v>86</v>
      </c>
      <c r="I157" s="18" t="s">
        <v>438</v>
      </c>
      <c r="J157" s="18"/>
      <c r="K157" s="20" t="s">
        <v>546</v>
      </c>
    </row>
    <row r="158" spans="1:11" ht="25.15" customHeight="1" x14ac:dyDescent="0.2">
      <c r="A158" s="21">
        <v>44718</v>
      </c>
      <c r="B158" s="22">
        <v>0.41319444444444442</v>
      </c>
      <c r="C158" s="23" t="s">
        <v>205</v>
      </c>
      <c r="D158" s="24" t="s">
        <v>548</v>
      </c>
      <c r="E158" s="25" t="s">
        <v>549</v>
      </c>
      <c r="F158" s="25" t="s">
        <v>550</v>
      </c>
      <c r="G158" s="26" t="s">
        <v>551</v>
      </c>
      <c r="H158" s="26" t="s">
        <v>185</v>
      </c>
      <c r="I158" s="24" t="s">
        <v>552</v>
      </c>
      <c r="J158" s="25"/>
      <c r="K158" s="27" t="s">
        <v>539</v>
      </c>
    </row>
    <row r="159" spans="1:11" ht="25.15" customHeight="1" x14ac:dyDescent="0.2">
      <c r="A159" s="14">
        <v>44719</v>
      </c>
      <c r="B159" s="15">
        <v>0.4375</v>
      </c>
      <c r="C159" s="16" t="s">
        <v>284</v>
      </c>
      <c r="D159" s="17" t="s">
        <v>553</v>
      </c>
      <c r="E159" s="18" t="s">
        <v>67</v>
      </c>
      <c r="F159" s="18" t="s">
        <v>554</v>
      </c>
      <c r="G159" s="19" t="s">
        <v>555</v>
      </c>
      <c r="H159" s="18" t="s">
        <v>86</v>
      </c>
      <c r="I159" s="18" t="s">
        <v>556</v>
      </c>
      <c r="J159" s="18"/>
      <c r="K159" s="20" t="s">
        <v>484</v>
      </c>
    </row>
    <row r="160" spans="1:11" ht="25.15" customHeight="1" x14ac:dyDescent="0.2">
      <c r="A160" s="21">
        <v>44720</v>
      </c>
      <c r="B160" s="22">
        <v>0.42708333333333331</v>
      </c>
      <c r="C160" s="23" t="s">
        <v>211</v>
      </c>
      <c r="D160" s="24" t="s">
        <v>557</v>
      </c>
      <c r="E160" s="25" t="s">
        <v>558</v>
      </c>
      <c r="F160" s="25" t="s">
        <v>559</v>
      </c>
      <c r="G160" s="26" t="s">
        <v>560</v>
      </c>
      <c r="H160" s="26" t="s">
        <v>185</v>
      </c>
      <c r="I160" s="24" t="s">
        <v>556</v>
      </c>
      <c r="J160" s="25"/>
      <c r="K160" s="27" t="s">
        <v>561</v>
      </c>
    </row>
    <row r="161" spans="1:11" ht="25.15" customHeight="1" x14ac:dyDescent="0.2">
      <c r="A161" s="14">
        <v>44721</v>
      </c>
      <c r="B161" s="15">
        <v>0.32291666666666669</v>
      </c>
      <c r="C161" s="16" t="s">
        <v>205</v>
      </c>
      <c r="D161" s="17" t="s">
        <v>562</v>
      </c>
      <c r="E161" s="18" t="s">
        <v>67</v>
      </c>
      <c r="F161" s="18" t="s">
        <v>563</v>
      </c>
      <c r="G161" s="19" t="s">
        <v>560</v>
      </c>
      <c r="H161" s="18" t="s">
        <v>86</v>
      </c>
      <c r="I161" s="18" t="s">
        <v>556</v>
      </c>
      <c r="J161" s="18"/>
      <c r="K161" s="20" t="s">
        <v>324</v>
      </c>
    </row>
    <row r="162" spans="1:11" ht="25.15" customHeight="1" x14ac:dyDescent="0.2">
      <c r="A162" s="21">
        <v>44722</v>
      </c>
      <c r="B162" s="22">
        <v>0.26041666666666669</v>
      </c>
      <c r="C162" s="23" t="s">
        <v>83</v>
      </c>
      <c r="D162" s="24" t="s">
        <v>564</v>
      </c>
      <c r="E162" s="25" t="s">
        <v>67</v>
      </c>
      <c r="F162" s="25" t="s">
        <v>565</v>
      </c>
      <c r="G162" s="26"/>
      <c r="H162" s="26" t="s">
        <v>185</v>
      </c>
      <c r="I162" s="24" t="s">
        <v>556</v>
      </c>
      <c r="J162" s="25"/>
      <c r="K162" s="27" t="s">
        <v>181</v>
      </c>
    </row>
    <row r="163" spans="1:11" ht="25.15" customHeight="1" x14ac:dyDescent="0.2">
      <c r="A163" s="14">
        <v>44723</v>
      </c>
      <c r="B163" s="15">
        <v>0.42708333333333331</v>
      </c>
      <c r="C163" s="16" t="s">
        <v>70</v>
      </c>
      <c r="D163" s="17" t="s">
        <v>566</v>
      </c>
      <c r="E163" s="18" t="s">
        <v>67</v>
      </c>
      <c r="F163" s="18" t="s">
        <v>567</v>
      </c>
      <c r="G163" s="19"/>
      <c r="H163" s="18" t="s">
        <v>185</v>
      </c>
      <c r="I163" s="18" t="s">
        <v>556</v>
      </c>
      <c r="J163" s="18"/>
      <c r="K163" s="20" t="s">
        <v>546</v>
      </c>
    </row>
    <row r="164" spans="1:11" ht="25.15" customHeight="1" x14ac:dyDescent="0.2">
      <c r="A164" s="21">
        <v>44724</v>
      </c>
      <c r="B164" s="22">
        <v>0.39583333333333331</v>
      </c>
      <c r="C164" s="23" t="s">
        <v>70</v>
      </c>
      <c r="D164" s="24" t="s">
        <v>568</v>
      </c>
      <c r="E164" s="25" t="s">
        <v>67</v>
      </c>
      <c r="F164" s="25" t="s">
        <v>567</v>
      </c>
      <c r="G164" s="26"/>
      <c r="H164" s="26" t="s">
        <v>185</v>
      </c>
      <c r="I164" s="24" t="s">
        <v>556</v>
      </c>
      <c r="J164" s="25"/>
      <c r="K164" s="27" t="s">
        <v>546</v>
      </c>
    </row>
    <row r="165" spans="1:11" ht="25.15" customHeight="1" x14ac:dyDescent="0.2">
      <c r="A165" s="14">
        <v>44725</v>
      </c>
      <c r="B165" s="15">
        <v>0.42708333333333331</v>
      </c>
      <c r="C165" s="16" t="s">
        <v>205</v>
      </c>
      <c r="D165" s="17" t="s">
        <v>569</v>
      </c>
      <c r="E165" s="18" t="s">
        <v>570</v>
      </c>
      <c r="F165" s="18" t="s">
        <v>571</v>
      </c>
      <c r="G165" s="19" t="s">
        <v>572</v>
      </c>
      <c r="H165" s="18" t="s">
        <v>185</v>
      </c>
      <c r="I165" s="18" t="s">
        <v>556</v>
      </c>
      <c r="J165" s="18"/>
      <c r="K165" s="20" t="s">
        <v>159</v>
      </c>
    </row>
    <row r="166" spans="1:11" ht="25.15" customHeight="1" x14ac:dyDescent="0.2">
      <c r="A166" s="21">
        <v>44726</v>
      </c>
      <c r="B166" s="22">
        <v>0.375</v>
      </c>
      <c r="C166" s="23" t="s">
        <v>573</v>
      </c>
      <c r="D166" s="24" t="s">
        <v>574</v>
      </c>
      <c r="E166" s="25" t="s">
        <v>575</v>
      </c>
      <c r="F166" s="25" t="s">
        <v>576</v>
      </c>
      <c r="G166" s="26" t="s">
        <v>560</v>
      </c>
      <c r="H166" s="26" t="s">
        <v>185</v>
      </c>
      <c r="I166" s="24" t="s">
        <v>577</v>
      </c>
      <c r="J166" s="25"/>
      <c r="K166" s="27" t="s">
        <v>578</v>
      </c>
    </row>
    <row r="167" spans="1:11" ht="25.15" customHeight="1" x14ac:dyDescent="0.2">
      <c r="A167" s="14">
        <v>44727</v>
      </c>
      <c r="B167" s="15">
        <v>0.4236111111111111</v>
      </c>
      <c r="C167" s="16" t="s">
        <v>205</v>
      </c>
      <c r="D167" s="17" t="s">
        <v>579</v>
      </c>
      <c r="E167" s="18" t="s">
        <v>71</v>
      </c>
      <c r="F167" s="18" t="s">
        <v>580</v>
      </c>
      <c r="G167" s="19" t="s">
        <v>572</v>
      </c>
      <c r="H167" s="18" t="s">
        <v>185</v>
      </c>
      <c r="I167" s="18" t="s">
        <v>370</v>
      </c>
      <c r="J167" s="18"/>
      <c r="K167" s="20" t="s">
        <v>581</v>
      </c>
    </row>
    <row r="168" spans="1:11" ht="25.15" customHeight="1" x14ac:dyDescent="0.2">
      <c r="A168" s="21">
        <v>44728</v>
      </c>
      <c r="B168" s="22">
        <v>0.34722222222222227</v>
      </c>
      <c r="C168" s="23" t="s">
        <v>74</v>
      </c>
      <c r="D168" s="24" t="s">
        <v>582</v>
      </c>
      <c r="E168" s="25" t="s">
        <v>139</v>
      </c>
      <c r="F168" s="25" t="s">
        <v>583</v>
      </c>
      <c r="G168" s="26" t="s">
        <v>584</v>
      </c>
      <c r="H168" s="26" t="s">
        <v>185</v>
      </c>
      <c r="I168" s="24" t="s">
        <v>370</v>
      </c>
      <c r="J168" s="25"/>
      <c r="K168" s="27" t="s">
        <v>156</v>
      </c>
    </row>
    <row r="169" spans="1:11" ht="25.15" customHeight="1" x14ac:dyDescent="0.2">
      <c r="A169" s="14">
        <v>44729</v>
      </c>
      <c r="B169" s="15">
        <v>0.52083333333333337</v>
      </c>
      <c r="C169" s="16" t="s">
        <v>74</v>
      </c>
      <c r="D169" s="17" t="s">
        <v>585</v>
      </c>
      <c r="E169" s="18" t="s">
        <v>586</v>
      </c>
      <c r="F169" s="18" t="s">
        <v>587</v>
      </c>
      <c r="G169" s="19" t="s">
        <v>588</v>
      </c>
      <c r="H169" s="18" t="s">
        <v>185</v>
      </c>
      <c r="I169" s="18" t="s">
        <v>370</v>
      </c>
      <c r="J169" s="18"/>
      <c r="K169" s="20" t="s">
        <v>589</v>
      </c>
    </row>
    <row r="170" spans="1:11" ht="25.15" customHeight="1" x14ac:dyDescent="0.2">
      <c r="A170" s="21">
        <v>44730</v>
      </c>
      <c r="B170" s="22">
        <v>0.38541666666666669</v>
      </c>
      <c r="C170" s="23" t="s">
        <v>74</v>
      </c>
      <c r="D170" s="24" t="s">
        <v>590</v>
      </c>
      <c r="E170" s="25" t="s">
        <v>94</v>
      </c>
      <c r="F170" s="25" t="s">
        <v>506</v>
      </c>
      <c r="G170" s="26"/>
      <c r="H170" s="26" t="s">
        <v>86</v>
      </c>
      <c r="I170" s="24" t="s">
        <v>370</v>
      </c>
      <c r="J170" s="25"/>
      <c r="K170" s="27" t="s">
        <v>90</v>
      </c>
    </row>
    <row r="171" spans="1:11" ht="25.15" customHeight="1" x14ac:dyDescent="0.2">
      <c r="A171" s="14">
        <v>44731</v>
      </c>
      <c r="B171" s="15">
        <v>0.3263888888888889</v>
      </c>
      <c r="C171" s="16" t="s">
        <v>96</v>
      </c>
      <c r="D171" s="17" t="s">
        <v>547</v>
      </c>
      <c r="E171" s="18" t="s">
        <v>69</v>
      </c>
      <c r="F171" s="18" t="s">
        <v>506</v>
      </c>
      <c r="G171" s="19"/>
      <c r="H171" s="19" t="s">
        <v>130</v>
      </c>
      <c r="I171" s="18" t="s">
        <v>370</v>
      </c>
      <c r="J171" s="18"/>
      <c r="K171" s="20" t="s">
        <v>90</v>
      </c>
    </row>
    <row r="172" spans="1:11" ht="25.15" customHeight="1" x14ac:dyDescent="0.2">
      <c r="A172" s="21">
        <v>44732</v>
      </c>
      <c r="B172" s="22">
        <v>0.4548611111111111</v>
      </c>
      <c r="C172" s="23" t="s">
        <v>205</v>
      </c>
      <c r="D172" s="24" t="s">
        <v>591</v>
      </c>
      <c r="E172" s="25" t="s">
        <v>592</v>
      </c>
      <c r="F172" s="25" t="s">
        <v>593</v>
      </c>
      <c r="G172" s="26" t="s">
        <v>584</v>
      </c>
      <c r="H172" s="26" t="s">
        <v>86</v>
      </c>
      <c r="I172" s="24" t="s">
        <v>370</v>
      </c>
      <c r="J172" s="25"/>
      <c r="K172" s="27" t="s">
        <v>480</v>
      </c>
    </row>
    <row r="173" spans="1:11" ht="25.15" customHeight="1" x14ac:dyDescent="0.2">
      <c r="A173" s="14">
        <v>44733</v>
      </c>
      <c r="B173" s="15">
        <v>0.46875</v>
      </c>
      <c r="C173" s="16" t="s">
        <v>205</v>
      </c>
      <c r="D173" s="17" t="s">
        <v>594</v>
      </c>
      <c r="E173" s="18" t="s">
        <v>139</v>
      </c>
      <c r="F173" s="18" t="s">
        <v>595</v>
      </c>
      <c r="G173" s="19" t="s">
        <v>596</v>
      </c>
      <c r="H173" s="19" t="s">
        <v>130</v>
      </c>
      <c r="I173" s="18" t="s">
        <v>370</v>
      </c>
      <c r="J173" s="18"/>
      <c r="K173" s="20" t="s">
        <v>470</v>
      </c>
    </row>
    <row r="174" spans="1:11" ht="25.15" customHeight="1" x14ac:dyDescent="0.2">
      <c r="A174" s="21">
        <v>44734</v>
      </c>
      <c r="B174" s="22">
        <v>0.46875</v>
      </c>
      <c r="C174" s="23" t="s">
        <v>211</v>
      </c>
      <c r="D174" s="24" t="s">
        <v>597</v>
      </c>
      <c r="E174" s="25" t="s">
        <v>98</v>
      </c>
      <c r="F174" s="25" t="s">
        <v>598</v>
      </c>
      <c r="G174" s="26"/>
      <c r="H174" s="26" t="s">
        <v>86</v>
      </c>
      <c r="I174" s="24" t="s">
        <v>370</v>
      </c>
      <c r="J174" s="25"/>
      <c r="K174" s="27" t="s">
        <v>599</v>
      </c>
    </row>
    <row r="175" spans="1:11" ht="25.15" customHeight="1" x14ac:dyDescent="0.2">
      <c r="A175" s="14">
        <v>44735</v>
      </c>
      <c r="B175" s="15">
        <v>0.42708333333333331</v>
      </c>
      <c r="C175" s="16" t="s">
        <v>211</v>
      </c>
      <c r="D175" s="17" t="s">
        <v>600</v>
      </c>
      <c r="E175" s="18" t="s">
        <v>601</v>
      </c>
      <c r="F175" s="18" t="s">
        <v>602</v>
      </c>
      <c r="G175" s="19" t="s">
        <v>603</v>
      </c>
      <c r="H175" s="19" t="s">
        <v>130</v>
      </c>
      <c r="I175" s="18" t="s">
        <v>370</v>
      </c>
      <c r="J175" s="18"/>
      <c r="K175" s="20" t="s">
        <v>356</v>
      </c>
    </row>
    <row r="176" spans="1:11" ht="25.15" customHeight="1" x14ac:dyDescent="0.2">
      <c r="A176" s="21">
        <v>44736</v>
      </c>
      <c r="B176" s="22">
        <v>0.33333333333333331</v>
      </c>
      <c r="C176" s="23" t="s">
        <v>70</v>
      </c>
      <c r="D176" s="24" t="s">
        <v>604</v>
      </c>
      <c r="E176" s="25" t="s">
        <v>601</v>
      </c>
      <c r="F176" s="25" t="s">
        <v>605</v>
      </c>
      <c r="G176" s="26"/>
      <c r="H176" s="26" t="s">
        <v>86</v>
      </c>
      <c r="I176" s="24" t="s">
        <v>370</v>
      </c>
      <c r="J176" s="25"/>
      <c r="K176" s="27" t="s">
        <v>159</v>
      </c>
    </row>
    <row r="177" spans="1:11" ht="25.15" customHeight="1" x14ac:dyDescent="0.2">
      <c r="A177" s="14">
        <v>44737</v>
      </c>
      <c r="B177" s="15">
        <v>0.27777777777777779</v>
      </c>
      <c r="C177" s="16" t="s">
        <v>73</v>
      </c>
      <c r="D177" s="17" t="s">
        <v>606</v>
      </c>
      <c r="E177" s="18" t="s">
        <v>98</v>
      </c>
      <c r="F177" s="18" t="s">
        <v>605</v>
      </c>
      <c r="G177" s="19"/>
      <c r="H177" s="19" t="s">
        <v>130</v>
      </c>
      <c r="I177" s="18" t="s">
        <v>370</v>
      </c>
      <c r="J177" s="18"/>
      <c r="K177" s="20" t="s">
        <v>97</v>
      </c>
    </row>
    <row r="178" spans="1:11" ht="25.15" customHeight="1" x14ac:dyDescent="0.2">
      <c r="A178" s="21">
        <v>44738</v>
      </c>
      <c r="B178" s="22">
        <v>0.27777777777777779</v>
      </c>
      <c r="C178" s="23" t="s">
        <v>73</v>
      </c>
      <c r="D178" s="24" t="s">
        <v>607</v>
      </c>
      <c r="E178" s="25" t="s">
        <v>98</v>
      </c>
      <c r="F178" s="25" t="s">
        <v>605</v>
      </c>
      <c r="G178" s="26"/>
      <c r="H178" s="26" t="s">
        <v>86</v>
      </c>
      <c r="I178" s="24" t="s">
        <v>370</v>
      </c>
      <c r="J178" s="25"/>
      <c r="K178" s="27" t="s">
        <v>97</v>
      </c>
    </row>
    <row r="179" spans="1:11" ht="25.15" customHeight="1" x14ac:dyDescent="0.2">
      <c r="A179" s="14">
        <v>44739</v>
      </c>
      <c r="B179" s="15">
        <v>0.4201388888888889</v>
      </c>
      <c r="C179" s="16" t="s">
        <v>205</v>
      </c>
      <c r="D179" s="17" t="s">
        <v>608</v>
      </c>
      <c r="E179" s="18" t="s">
        <v>94</v>
      </c>
      <c r="F179" s="18" t="s">
        <v>609</v>
      </c>
      <c r="G179" s="19" t="s">
        <v>610</v>
      </c>
      <c r="H179" s="19" t="s">
        <v>130</v>
      </c>
      <c r="I179" s="18" t="s">
        <v>370</v>
      </c>
      <c r="J179" s="18"/>
      <c r="K179" s="20" t="s">
        <v>156</v>
      </c>
    </row>
    <row r="180" spans="1:11" ht="25.15" customHeight="1" x14ac:dyDescent="0.2">
      <c r="A180" s="21">
        <v>44740</v>
      </c>
      <c r="B180" s="22">
        <v>0.55208333333333337</v>
      </c>
      <c r="C180" s="23" t="s">
        <v>205</v>
      </c>
      <c r="D180" s="24" t="s">
        <v>611</v>
      </c>
      <c r="E180" s="25" t="s">
        <v>139</v>
      </c>
      <c r="F180" s="25" t="s">
        <v>612</v>
      </c>
      <c r="G180" s="26" t="s">
        <v>613</v>
      </c>
      <c r="H180" s="26" t="s">
        <v>614</v>
      </c>
      <c r="I180" s="24" t="s">
        <v>370</v>
      </c>
      <c r="J180" s="25"/>
      <c r="K180" s="27" t="s">
        <v>615</v>
      </c>
    </row>
    <row r="181" spans="1:11" ht="25.15" customHeight="1" x14ac:dyDescent="0.2">
      <c r="A181" s="14">
        <v>44741</v>
      </c>
      <c r="B181" s="15">
        <v>0.45833333333333331</v>
      </c>
      <c r="C181" s="16" t="s">
        <v>211</v>
      </c>
      <c r="D181" s="17" t="s">
        <v>616</v>
      </c>
      <c r="E181" s="18" t="s">
        <v>139</v>
      </c>
      <c r="F181" s="18" t="s">
        <v>617</v>
      </c>
      <c r="G181" s="19"/>
      <c r="H181" s="19" t="s">
        <v>130</v>
      </c>
      <c r="I181" s="18" t="s">
        <v>370</v>
      </c>
      <c r="J181" s="18"/>
      <c r="K181" s="20" t="s">
        <v>356</v>
      </c>
    </row>
    <row r="182" spans="1:11" ht="25.15" customHeight="1" x14ac:dyDescent="0.2">
      <c r="A182" s="21">
        <v>44742</v>
      </c>
      <c r="B182" s="22">
        <v>0.47222222222222227</v>
      </c>
      <c r="C182" s="23" t="s">
        <v>284</v>
      </c>
      <c r="D182" s="24" t="s">
        <v>618</v>
      </c>
      <c r="E182" s="25" t="s">
        <v>98</v>
      </c>
      <c r="F182" s="25" t="s">
        <v>619</v>
      </c>
      <c r="G182" s="26"/>
      <c r="H182" s="26" t="s">
        <v>130</v>
      </c>
      <c r="I182" s="24" t="s">
        <v>370</v>
      </c>
      <c r="J182" s="25"/>
      <c r="K182" s="27" t="s">
        <v>324</v>
      </c>
    </row>
    <row r="183" spans="1:11" ht="25.15" customHeight="1" x14ac:dyDescent="0.2">
      <c r="A183" s="14">
        <v>44743</v>
      </c>
      <c r="B183" s="15">
        <v>0.36805555555555558</v>
      </c>
      <c r="C183" s="16" t="s">
        <v>284</v>
      </c>
      <c r="D183" s="17" t="s">
        <v>637</v>
      </c>
      <c r="E183" s="18" t="s">
        <v>98</v>
      </c>
      <c r="F183" s="18" t="s">
        <v>292</v>
      </c>
      <c r="G183" s="19"/>
      <c r="H183" s="19" t="s">
        <v>130</v>
      </c>
      <c r="I183" s="18" t="s">
        <v>370</v>
      </c>
      <c r="J183" s="18"/>
      <c r="K183" s="20" t="s">
        <v>221</v>
      </c>
    </row>
    <row r="184" spans="1:11" ht="25.15" customHeight="1" x14ac:dyDescent="0.2">
      <c r="A184" s="21">
        <v>44744</v>
      </c>
      <c r="B184" s="22">
        <v>0.27777777777777779</v>
      </c>
      <c r="C184" s="23" t="s">
        <v>284</v>
      </c>
      <c r="D184" s="24" t="s">
        <v>638</v>
      </c>
      <c r="E184" s="25" t="s">
        <v>98</v>
      </c>
      <c r="F184" s="25" t="s">
        <v>639</v>
      </c>
      <c r="G184" s="26"/>
      <c r="H184" s="26" t="s">
        <v>130</v>
      </c>
      <c r="I184" s="24" t="s">
        <v>370</v>
      </c>
      <c r="J184" s="25"/>
      <c r="K184" s="27" t="s">
        <v>97</v>
      </c>
    </row>
    <row r="185" spans="1:11" ht="25.15" customHeight="1" x14ac:dyDescent="0.2">
      <c r="A185" s="14">
        <v>44745</v>
      </c>
      <c r="B185" s="15">
        <v>0.28125</v>
      </c>
      <c r="C185" s="16" t="s">
        <v>284</v>
      </c>
      <c r="D185" s="17" t="s">
        <v>640</v>
      </c>
      <c r="E185" s="18" t="s">
        <v>641</v>
      </c>
      <c r="F185" s="18" t="s">
        <v>639</v>
      </c>
      <c r="G185" s="19"/>
      <c r="H185" s="19" t="s">
        <v>130</v>
      </c>
      <c r="I185" s="18" t="s">
        <v>370</v>
      </c>
      <c r="J185" s="18"/>
      <c r="K185" s="20" t="s">
        <v>97</v>
      </c>
    </row>
    <row r="186" spans="1:11" ht="25.15" customHeight="1" x14ac:dyDescent="0.2">
      <c r="A186" s="21">
        <v>44746</v>
      </c>
      <c r="B186" s="22">
        <v>0.30902777777777779</v>
      </c>
      <c r="C186" s="23" t="s">
        <v>284</v>
      </c>
      <c r="D186" s="24" t="s">
        <v>642</v>
      </c>
      <c r="E186" s="25" t="s">
        <v>67</v>
      </c>
      <c r="F186" s="25" t="s">
        <v>639</v>
      </c>
      <c r="G186" s="26"/>
      <c r="H186" s="26" t="s">
        <v>130</v>
      </c>
      <c r="I186" s="24" t="s">
        <v>370</v>
      </c>
      <c r="J186" s="25"/>
      <c r="K186" s="27" t="s">
        <v>97</v>
      </c>
    </row>
    <row r="187" spans="1:11" ht="47.65" customHeight="1" x14ac:dyDescent="0.2">
      <c r="A187" s="14">
        <v>44747</v>
      </c>
      <c r="B187" s="15">
        <v>0.46875</v>
      </c>
      <c r="C187" s="16" t="s">
        <v>211</v>
      </c>
      <c r="D187" s="17" t="s">
        <v>643</v>
      </c>
      <c r="E187" s="18" t="s">
        <v>68</v>
      </c>
      <c r="F187" s="18" t="s">
        <v>644</v>
      </c>
      <c r="G187" s="19" t="s">
        <v>645</v>
      </c>
      <c r="H187" s="19" t="s">
        <v>130</v>
      </c>
      <c r="I187" s="18" t="s">
        <v>370</v>
      </c>
      <c r="J187" s="18"/>
      <c r="K187" s="20" t="s">
        <v>646</v>
      </c>
    </row>
    <row r="188" spans="1:11" ht="25.15" customHeight="1" x14ac:dyDescent="0.2">
      <c r="A188" s="21">
        <v>44748</v>
      </c>
      <c r="B188" s="22">
        <v>0.38541666666666669</v>
      </c>
      <c r="C188" s="23" t="s">
        <v>205</v>
      </c>
      <c r="D188" s="24" t="s">
        <v>647</v>
      </c>
      <c r="E188" s="25" t="s">
        <v>139</v>
      </c>
      <c r="F188" s="25" t="s">
        <v>648</v>
      </c>
      <c r="G188" s="26"/>
      <c r="H188" s="26" t="s">
        <v>130</v>
      </c>
      <c r="I188" s="24" t="s">
        <v>370</v>
      </c>
      <c r="J188" s="25"/>
      <c r="K188" s="27" t="s">
        <v>649</v>
      </c>
    </row>
    <row r="189" spans="1:11" ht="25.15" customHeight="1" x14ac:dyDescent="0.2">
      <c r="A189" s="14">
        <v>44749</v>
      </c>
      <c r="B189" s="15">
        <v>0.40972222222222227</v>
      </c>
      <c r="C189" s="16" t="s">
        <v>205</v>
      </c>
      <c r="D189" s="17" t="s">
        <v>650</v>
      </c>
      <c r="E189" s="18" t="s">
        <v>94</v>
      </c>
      <c r="F189" s="18" t="s">
        <v>651</v>
      </c>
      <c r="G189" s="19"/>
      <c r="H189" s="19" t="s">
        <v>130</v>
      </c>
      <c r="I189" s="18" t="s">
        <v>370</v>
      </c>
      <c r="J189" s="18"/>
      <c r="K189" s="20" t="s">
        <v>652</v>
      </c>
    </row>
    <row r="190" spans="1:11" ht="49.5" customHeight="1" x14ac:dyDescent="0.2">
      <c r="A190" s="21">
        <v>44750</v>
      </c>
      <c r="B190" s="22">
        <v>0.43263888888888885</v>
      </c>
      <c r="C190" s="23" t="s">
        <v>74</v>
      </c>
      <c r="D190" s="24" t="s">
        <v>637</v>
      </c>
      <c r="E190" s="25" t="s">
        <v>653</v>
      </c>
      <c r="F190" s="25" t="s">
        <v>654</v>
      </c>
      <c r="G190" s="26"/>
      <c r="H190" s="26" t="s">
        <v>655</v>
      </c>
      <c r="I190" s="24" t="s">
        <v>370</v>
      </c>
      <c r="J190" s="25"/>
      <c r="K190" s="27" t="s">
        <v>340</v>
      </c>
    </row>
    <row r="191" spans="1:11" ht="25.15" customHeight="1" x14ac:dyDescent="0.2">
      <c r="A191" s="14">
        <v>44751</v>
      </c>
      <c r="B191" s="15">
        <v>0.4236111111111111</v>
      </c>
      <c r="C191" s="16" t="s">
        <v>70</v>
      </c>
      <c r="D191" s="17" t="s">
        <v>656</v>
      </c>
      <c r="E191" s="18" t="s">
        <v>653</v>
      </c>
      <c r="F191" s="18" t="s">
        <v>639</v>
      </c>
      <c r="G191" s="19"/>
      <c r="H191" s="19" t="s">
        <v>130</v>
      </c>
      <c r="I191" s="18" t="s">
        <v>370</v>
      </c>
      <c r="J191" s="18"/>
      <c r="K191" s="20" t="s">
        <v>97</v>
      </c>
    </row>
    <row r="192" spans="1:11" ht="43.9" customHeight="1" x14ac:dyDescent="0.2">
      <c r="A192" s="21">
        <v>44752</v>
      </c>
      <c r="B192" s="22">
        <v>0.39583333333333331</v>
      </c>
      <c r="C192" s="23" t="s">
        <v>70</v>
      </c>
      <c r="D192" s="24" t="s">
        <v>657</v>
      </c>
      <c r="E192" s="25" t="s">
        <v>87</v>
      </c>
      <c r="F192" s="25" t="s">
        <v>639</v>
      </c>
      <c r="G192" s="26"/>
      <c r="H192" s="26" t="s">
        <v>130</v>
      </c>
      <c r="I192" s="24" t="s">
        <v>370</v>
      </c>
      <c r="J192" s="25"/>
      <c r="K192" s="27" t="s">
        <v>97</v>
      </c>
    </row>
    <row r="193" spans="1:11" ht="25.15" customHeight="1" x14ac:dyDescent="0.2">
      <c r="A193" s="14">
        <v>44753</v>
      </c>
      <c r="B193" s="15">
        <v>0.40277777777777773</v>
      </c>
      <c r="C193" s="16" t="s">
        <v>70</v>
      </c>
      <c r="D193" s="17" t="s">
        <v>658</v>
      </c>
      <c r="E193" s="18" t="s">
        <v>139</v>
      </c>
      <c r="F193" s="18" t="s">
        <v>659</v>
      </c>
      <c r="G193" s="19"/>
      <c r="H193" s="19" t="s">
        <v>130</v>
      </c>
      <c r="I193" s="18" t="s">
        <v>370</v>
      </c>
      <c r="J193" s="18"/>
      <c r="K193" s="20" t="s">
        <v>660</v>
      </c>
    </row>
    <row r="194" spans="1:11" ht="42.6" customHeight="1" x14ac:dyDescent="0.2">
      <c r="A194" s="21">
        <v>44754</v>
      </c>
      <c r="B194" s="22">
        <v>0.29166666666666669</v>
      </c>
      <c r="C194" s="23" t="s">
        <v>70</v>
      </c>
      <c r="D194" s="24" t="s">
        <v>661</v>
      </c>
      <c r="E194" s="25" t="s">
        <v>139</v>
      </c>
      <c r="F194" s="25" t="s">
        <v>662</v>
      </c>
      <c r="G194" s="26" t="s">
        <v>663</v>
      </c>
      <c r="H194" s="26" t="s">
        <v>130</v>
      </c>
      <c r="I194" s="24" t="s">
        <v>370</v>
      </c>
      <c r="J194" s="25"/>
      <c r="K194" s="27" t="s">
        <v>664</v>
      </c>
    </row>
    <row r="195" spans="1:11" ht="25.15" customHeight="1" x14ac:dyDescent="0.2">
      <c r="A195" s="14">
        <v>44755</v>
      </c>
      <c r="B195" s="15">
        <v>0.46527777777777773</v>
      </c>
      <c r="C195" s="16" t="s">
        <v>70</v>
      </c>
      <c r="D195" s="17" t="s">
        <v>665</v>
      </c>
      <c r="E195" s="18" t="s">
        <v>139</v>
      </c>
      <c r="F195" s="18" t="s">
        <v>666</v>
      </c>
      <c r="G195" s="19" t="s">
        <v>667</v>
      </c>
      <c r="H195" s="19" t="s">
        <v>130</v>
      </c>
      <c r="I195" s="18" t="s">
        <v>370</v>
      </c>
      <c r="J195" s="18"/>
      <c r="K195" s="20" t="s">
        <v>668</v>
      </c>
    </row>
    <row r="196" spans="1:11" ht="25.15" customHeight="1" x14ac:dyDescent="0.2">
      <c r="A196" s="21">
        <v>44756</v>
      </c>
      <c r="B196" s="22">
        <v>0.37847222222222227</v>
      </c>
      <c r="C196" s="23" t="s">
        <v>669</v>
      </c>
      <c r="D196" s="24" t="s">
        <v>670</v>
      </c>
      <c r="E196" s="25" t="s">
        <v>139</v>
      </c>
      <c r="F196" s="25" t="s">
        <v>671</v>
      </c>
      <c r="G196" s="26"/>
      <c r="H196" s="26" t="s">
        <v>130</v>
      </c>
      <c r="I196" s="24" t="s">
        <v>370</v>
      </c>
      <c r="J196" s="25"/>
      <c r="K196" s="27" t="s">
        <v>221</v>
      </c>
    </row>
    <row r="197" spans="1:11" ht="25.15" customHeight="1" x14ac:dyDescent="0.2">
      <c r="A197" s="14">
        <v>44757</v>
      </c>
      <c r="B197" s="15">
        <v>0.25694444444444448</v>
      </c>
      <c r="C197" s="16" t="s">
        <v>74</v>
      </c>
      <c r="D197" s="17" t="s">
        <v>672</v>
      </c>
      <c r="E197" s="18" t="s">
        <v>139</v>
      </c>
      <c r="F197" s="18" t="s">
        <v>673</v>
      </c>
      <c r="G197" s="19"/>
      <c r="H197" s="19" t="s">
        <v>130</v>
      </c>
      <c r="I197" s="18" t="s">
        <v>370</v>
      </c>
      <c r="J197" s="18"/>
      <c r="K197" s="20" t="s">
        <v>181</v>
      </c>
    </row>
    <row r="198" spans="1:11" ht="25.15" customHeight="1" x14ac:dyDescent="0.2">
      <c r="A198" s="21">
        <v>44758</v>
      </c>
      <c r="B198" s="22">
        <v>0.2986111111111111</v>
      </c>
      <c r="C198" s="23" t="s">
        <v>74</v>
      </c>
      <c r="D198" s="24" t="s">
        <v>674</v>
      </c>
      <c r="E198" s="25" t="s">
        <v>94</v>
      </c>
      <c r="F198" s="25" t="s">
        <v>675</v>
      </c>
      <c r="G198" s="26"/>
      <c r="H198" s="26" t="s">
        <v>86</v>
      </c>
      <c r="I198" s="24" t="s">
        <v>438</v>
      </c>
      <c r="J198" s="25"/>
      <c r="K198" s="27" t="s">
        <v>90</v>
      </c>
    </row>
    <row r="199" spans="1:11" ht="25.15" customHeight="1" x14ac:dyDescent="0.2">
      <c r="A199" s="14">
        <v>44759</v>
      </c>
      <c r="B199" s="15">
        <v>0.35069444444444442</v>
      </c>
      <c r="C199" s="16" t="s">
        <v>96</v>
      </c>
      <c r="D199" s="17" t="s">
        <v>676</v>
      </c>
      <c r="E199" s="18" t="s">
        <v>94</v>
      </c>
      <c r="F199" s="18" t="s">
        <v>95</v>
      </c>
      <c r="G199" s="19"/>
      <c r="H199" s="19" t="s">
        <v>130</v>
      </c>
      <c r="I199" s="18" t="s">
        <v>438</v>
      </c>
      <c r="J199" s="18"/>
      <c r="K199" s="20" t="s">
        <v>90</v>
      </c>
    </row>
    <row r="200" spans="1:11" ht="25.15" customHeight="1" x14ac:dyDescent="0.2">
      <c r="A200" s="21">
        <v>44760</v>
      </c>
      <c r="B200" s="22">
        <v>0.46180555555555558</v>
      </c>
      <c r="C200" s="23" t="s">
        <v>205</v>
      </c>
      <c r="D200" s="24" t="s">
        <v>677</v>
      </c>
      <c r="E200" s="25" t="s">
        <v>94</v>
      </c>
      <c r="F200" s="25" t="s">
        <v>678</v>
      </c>
      <c r="G200" s="26"/>
      <c r="H200" s="26" t="s">
        <v>86</v>
      </c>
      <c r="I200" s="24" t="s">
        <v>438</v>
      </c>
      <c r="J200" s="25"/>
      <c r="K200" s="27" t="s">
        <v>420</v>
      </c>
    </row>
    <row r="201" spans="1:11" ht="25.15" customHeight="1" x14ac:dyDescent="0.2">
      <c r="A201" s="14">
        <v>44761</v>
      </c>
      <c r="B201" s="15">
        <v>0.48958333333333331</v>
      </c>
      <c r="C201" s="16" t="s">
        <v>211</v>
      </c>
      <c r="D201" s="17" t="s">
        <v>679</v>
      </c>
      <c r="E201" s="18" t="s">
        <v>94</v>
      </c>
      <c r="F201" s="18" t="s">
        <v>680</v>
      </c>
      <c r="G201" s="19"/>
      <c r="H201" s="19" t="s">
        <v>130</v>
      </c>
      <c r="I201" s="18" t="s">
        <v>438</v>
      </c>
      <c r="J201" s="18"/>
      <c r="K201" s="20" t="s">
        <v>681</v>
      </c>
    </row>
    <row r="202" spans="1:11" ht="25.15" customHeight="1" x14ac:dyDescent="0.2">
      <c r="A202" s="21">
        <v>44762</v>
      </c>
      <c r="B202" s="22">
        <v>0.25555555555555559</v>
      </c>
      <c r="C202" s="23" t="s">
        <v>205</v>
      </c>
      <c r="D202" s="24" t="s">
        <v>682</v>
      </c>
      <c r="E202" s="25" t="s">
        <v>94</v>
      </c>
      <c r="F202" s="25" t="s">
        <v>683</v>
      </c>
      <c r="G202" s="26" t="s">
        <v>684</v>
      </c>
      <c r="H202" s="26" t="s">
        <v>86</v>
      </c>
      <c r="I202" s="24" t="s">
        <v>438</v>
      </c>
      <c r="J202" s="25"/>
      <c r="K202" s="27" t="s">
        <v>458</v>
      </c>
    </row>
    <row r="203" spans="1:11" ht="25.15" customHeight="1" x14ac:dyDescent="0.2">
      <c r="A203" s="14">
        <v>44763</v>
      </c>
      <c r="B203" s="15">
        <v>0.4548611111111111</v>
      </c>
      <c r="C203" s="16" t="s">
        <v>685</v>
      </c>
      <c r="D203" s="17" t="s">
        <v>686</v>
      </c>
      <c r="E203" s="18" t="s">
        <v>94</v>
      </c>
      <c r="F203" s="18" t="s">
        <v>687</v>
      </c>
      <c r="G203" s="19" t="s">
        <v>688</v>
      </c>
      <c r="H203" s="19" t="s">
        <v>130</v>
      </c>
      <c r="I203" s="18" t="s">
        <v>438</v>
      </c>
      <c r="J203" s="18"/>
      <c r="K203" s="20" t="s">
        <v>689</v>
      </c>
    </row>
    <row r="204" spans="1:11" ht="25.15" customHeight="1" x14ac:dyDescent="0.2">
      <c r="A204" s="21">
        <v>44764</v>
      </c>
      <c r="B204" s="22">
        <v>0.47916666666666669</v>
      </c>
      <c r="C204" s="23" t="s">
        <v>211</v>
      </c>
      <c r="D204" s="24" t="s">
        <v>690</v>
      </c>
      <c r="E204" s="25" t="s">
        <v>94</v>
      </c>
      <c r="F204" s="25" t="s">
        <v>691</v>
      </c>
      <c r="G204" s="26"/>
      <c r="H204" s="26" t="s">
        <v>86</v>
      </c>
      <c r="I204" s="24" t="s">
        <v>438</v>
      </c>
      <c r="J204" s="25"/>
      <c r="K204" s="27" t="s">
        <v>668</v>
      </c>
    </row>
    <row r="205" spans="1:11" ht="25.15" customHeight="1" x14ac:dyDescent="0.2">
      <c r="A205" s="14">
        <v>44765</v>
      </c>
      <c r="B205" s="15">
        <v>0.2951388888888889</v>
      </c>
      <c r="C205" s="16" t="s">
        <v>73</v>
      </c>
      <c r="D205" s="17" t="s">
        <v>692</v>
      </c>
      <c r="E205" s="18" t="s">
        <v>98</v>
      </c>
      <c r="F205" s="18" t="s">
        <v>673</v>
      </c>
      <c r="G205" s="19"/>
      <c r="H205" s="19" t="s">
        <v>130</v>
      </c>
      <c r="I205" s="18" t="s">
        <v>438</v>
      </c>
      <c r="J205" s="18"/>
      <c r="K205" s="20" t="s">
        <v>97</v>
      </c>
    </row>
    <row r="206" spans="1:11" ht="25.15" customHeight="1" x14ac:dyDescent="0.2">
      <c r="A206" s="21">
        <v>44766</v>
      </c>
      <c r="B206" s="22">
        <v>0.28819444444444448</v>
      </c>
      <c r="C206" s="23" t="s">
        <v>73</v>
      </c>
      <c r="D206" s="24" t="s">
        <v>693</v>
      </c>
      <c r="E206" s="25" t="s">
        <v>67</v>
      </c>
      <c r="F206" s="25" t="s">
        <v>673</v>
      </c>
      <c r="G206" s="26"/>
      <c r="H206" s="26" t="s">
        <v>130</v>
      </c>
      <c r="I206" s="24" t="s">
        <v>438</v>
      </c>
      <c r="J206" s="25"/>
      <c r="K206" s="27" t="s">
        <v>97</v>
      </c>
    </row>
    <row r="207" spans="1:11" ht="25.15" customHeight="1" x14ac:dyDescent="0.2">
      <c r="A207" s="14">
        <v>44767</v>
      </c>
      <c r="B207" s="15">
        <v>0.43402777777777773</v>
      </c>
      <c r="C207" s="16" t="s">
        <v>205</v>
      </c>
      <c r="D207" s="17" t="s">
        <v>694</v>
      </c>
      <c r="E207" s="18" t="s">
        <v>139</v>
      </c>
      <c r="F207" s="18" t="s">
        <v>695</v>
      </c>
      <c r="G207" s="19" t="s">
        <v>696</v>
      </c>
      <c r="H207" s="19" t="s">
        <v>130</v>
      </c>
      <c r="I207" s="18" t="s">
        <v>438</v>
      </c>
      <c r="J207" s="18"/>
      <c r="K207" s="20" t="s">
        <v>697</v>
      </c>
    </row>
    <row r="208" spans="1:11" ht="25.15" customHeight="1" x14ac:dyDescent="0.2">
      <c r="A208" s="21">
        <v>44768</v>
      </c>
      <c r="B208" s="22">
        <v>0.40972222222222227</v>
      </c>
      <c r="C208" s="23" t="s">
        <v>83</v>
      </c>
      <c r="D208" s="24" t="s">
        <v>698</v>
      </c>
      <c r="E208" s="25" t="s">
        <v>94</v>
      </c>
      <c r="F208" s="25" t="s">
        <v>699</v>
      </c>
      <c r="G208" s="26" t="s">
        <v>700</v>
      </c>
      <c r="H208" s="26" t="s">
        <v>130</v>
      </c>
      <c r="I208" s="24" t="s">
        <v>438</v>
      </c>
      <c r="J208" s="25"/>
      <c r="K208" s="27" t="s">
        <v>324</v>
      </c>
    </row>
    <row r="209" spans="1:11" ht="25.15" customHeight="1" x14ac:dyDescent="0.2">
      <c r="A209" s="14">
        <v>44769</v>
      </c>
      <c r="B209" s="15">
        <v>0.40972222222222227</v>
      </c>
      <c r="C209" s="16" t="s">
        <v>211</v>
      </c>
      <c r="D209" s="17" t="s">
        <v>701</v>
      </c>
      <c r="E209" s="18" t="s">
        <v>94</v>
      </c>
      <c r="F209" s="18" t="s">
        <v>702</v>
      </c>
      <c r="G209" s="19" t="s">
        <v>700</v>
      </c>
      <c r="H209" s="19" t="s">
        <v>130</v>
      </c>
      <c r="I209" s="18" t="s">
        <v>438</v>
      </c>
      <c r="J209" s="18"/>
      <c r="K209" s="20" t="s">
        <v>340</v>
      </c>
    </row>
    <row r="210" spans="1:11" ht="25.15" customHeight="1" x14ac:dyDescent="0.2">
      <c r="A210" s="21">
        <v>44770</v>
      </c>
      <c r="B210" s="22">
        <v>0.36805555555555558</v>
      </c>
      <c r="C210" s="23" t="s">
        <v>83</v>
      </c>
      <c r="D210" s="24" t="s">
        <v>703</v>
      </c>
      <c r="E210" s="25" t="s">
        <v>94</v>
      </c>
      <c r="F210" s="25" t="s">
        <v>704</v>
      </c>
      <c r="G210" s="26" t="s">
        <v>700</v>
      </c>
      <c r="H210" s="26" t="s">
        <v>130</v>
      </c>
      <c r="I210" s="24" t="s">
        <v>438</v>
      </c>
      <c r="J210" s="25"/>
      <c r="K210" s="27" t="s">
        <v>705</v>
      </c>
    </row>
    <row r="211" spans="1:11" ht="25.15" customHeight="1" x14ac:dyDescent="0.2">
      <c r="A211" s="14">
        <v>44771</v>
      </c>
      <c r="B211" s="15">
        <v>0.375</v>
      </c>
      <c r="C211" s="16" t="s">
        <v>706</v>
      </c>
      <c r="D211" s="17" t="s">
        <v>707</v>
      </c>
      <c r="E211" s="18" t="s">
        <v>94</v>
      </c>
      <c r="F211" s="18" t="s">
        <v>708</v>
      </c>
      <c r="G211" s="19" t="s">
        <v>709</v>
      </c>
      <c r="H211" s="19" t="s">
        <v>130</v>
      </c>
      <c r="I211" s="18" t="s">
        <v>438</v>
      </c>
      <c r="J211" s="18"/>
      <c r="K211" s="20" t="s">
        <v>221</v>
      </c>
    </row>
    <row r="212" spans="1:11" ht="25.15" customHeight="1" x14ac:dyDescent="0.2">
      <c r="A212" s="21">
        <v>44772</v>
      </c>
      <c r="B212" s="22">
        <v>0.44791666666666669</v>
      </c>
      <c r="C212" s="23" t="s">
        <v>284</v>
      </c>
      <c r="D212" s="24" t="s">
        <v>710</v>
      </c>
      <c r="E212" s="25" t="s">
        <v>586</v>
      </c>
      <c r="F212" s="25" t="s">
        <v>292</v>
      </c>
      <c r="G212" s="26"/>
      <c r="H212" s="26" t="s">
        <v>130</v>
      </c>
      <c r="I212" s="24" t="s">
        <v>438</v>
      </c>
      <c r="J212" s="25"/>
      <c r="K212" s="27" t="s">
        <v>711</v>
      </c>
    </row>
    <row r="213" spans="1:11" ht="25.15" customHeight="1" x14ac:dyDescent="0.2">
      <c r="A213" s="14">
        <v>44773</v>
      </c>
      <c r="B213" s="15">
        <v>0.33333333333333331</v>
      </c>
      <c r="C213" s="16" t="s">
        <v>284</v>
      </c>
      <c r="D213" s="17" t="s">
        <v>712</v>
      </c>
      <c r="E213" s="18" t="s">
        <v>67</v>
      </c>
      <c r="F213" s="18" t="s">
        <v>713</v>
      </c>
      <c r="G213" s="19"/>
      <c r="H213" s="19" t="s">
        <v>130</v>
      </c>
      <c r="I213" s="18" t="s">
        <v>438</v>
      </c>
      <c r="J213" s="18"/>
      <c r="K213" s="20" t="s">
        <v>90</v>
      </c>
    </row>
    <row r="214" spans="1:11" ht="25.15" customHeight="1" x14ac:dyDescent="0.2">
      <c r="A214" s="21">
        <v>44774</v>
      </c>
      <c r="B214" s="22">
        <v>0.44791666666666669</v>
      </c>
      <c r="C214" s="23" t="s">
        <v>284</v>
      </c>
      <c r="D214" s="24" t="s">
        <v>714</v>
      </c>
      <c r="E214" s="25" t="s">
        <v>94</v>
      </c>
      <c r="F214" s="25" t="s">
        <v>715</v>
      </c>
      <c r="G214" s="26" t="s">
        <v>688</v>
      </c>
      <c r="H214" s="26" t="s">
        <v>130</v>
      </c>
      <c r="I214" s="24" t="s">
        <v>438</v>
      </c>
      <c r="J214" s="25"/>
      <c r="K214" s="27" t="s">
        <v>716</v>
      </c>
    </row>
    <row r="215" spans="1:11" ht="25.15" customHeight="1" x14ac:dyDescent="0.2">
      <c r="A215" s="14">
        <v>44775</v>
      </c>
      <c r="B215" s="15">
        <v>0.32291666666666669</v>
      </c>
      <c r="C215" s="16" t="s">
        <v>211</v>
      </c>
      <c r="D215" s="17" t="s">
        <v>717</v>
      </c>
      <c r="E215" s="18" t="s">
        <v>98</v>
      </c>
      <c r="F215" s="18" t="s">
        <v>718</v>
      </c>
      <c r="G215" s="19" t="s">
        <v>719</v>
      </c>
      <c r="H215" s="19" t="s">
        <v>130</v>
      </c>
      <c r="I215" s="18" t="s">
        <v>438</v>
      </c>
      <c r="J215" s="18"/>
      <c r="K215" s="20" t="s">
        <v>521</v>
      </c>
    </row>
    <row r="216" spans="1:11" ht="25.15" customHeight="1" x14ac:dyDescent="0.2">
      <c r="A216" s="21">
        <v>44776</v>
      </c>
      <c r="B216" s="22">
        <v>0.39583333333333331</v>
      </c>
      <c r="C216" s="23" t="s">
        <v>74</v>
      </c>
      <c r="D216" s="24" t="s">
        <v>720</v>
      </c>
      <c r="E216" s="25" t="s">
        <v>388</v>
      </c>
      <c r="F216" s="25" t="s">
        <v>721</v>
      </c>
      <c r="G216" s="26" t="s">
        <v>722</v>
      </c>
      <c r="H216" s="26" t="s">
        <v>130</v>
      </c>
      <c r="I216" s="24" t="s">
        <v>438</v>
      </c>
      <c r="J216" s="25"/>
      <c r="K216" s="27" t="s">
        <v>181</v>
      </c>
    </row>
    <row r="217" spans="1:11" ht="25.15" customHeight="1" x14ac:dyDescent="0.2">
      <c r="A217" s="14">
        <v>44777</v>
      </c>
      <c r="B217" s="15">
        <v>0.41319444444444442</v>
      </c>
      <c r="C217" s="16" t="s">
        <v>284</v>
      </c>
      <c r="D217" s="17" t="s">
        <v>676</v>
      </c>
      <c r="E217" s="18" t="s">
        <v>68</v>
      </c>
      <c r="F217" s="18" t="s">
        <v>723</v>
      </c>
      <c r="G217" s="19" t="s">
        <v>688</v>
      </c>
      <c r="H217" s="19" t="s">
        <v>130</v>
      </c>
      <c r="I217" s="18" t="s">
        <v>438</v>
      </c>
      <c r="J217" s="18"/>
      <c r="K217" s="20" t="s">
        <v>724</v>
      </c>
    </row>
    <row r="218" spans="1:11" ht="25.15" customHeight="1" x14ac:dyDescent="0.2">
      <c r="A218" s="21">
        <v>44778</v>
      </c>
      <c r="B218" s="22">
        <v>0.51388888888888895</v>
      </c>
      <c r="C218" s="23" t="s">
        <v>74</v>
      </c>
      <c r="D218" s="24" t="s">
        <v>725</v>
      </c>
      <c r="E218" s="25" t="s">
        <v>388</v>
      </c>
      <c r="F218" s="25" t="s">
        <v>362</v>
      </c>
      <c r="G218" s="26"/>
      <c r="H218" s="26" t="s">
        <v>130</v>
      </c>
      <c r="I218" s="24" t="s">
        <v>438</v>
      </c>
      <c r="J218" s="25"/>
      <c r="K218" s="27" t="s">
        <v>97</v>
      </c>
    </row>
    <row r="219" spans="1:11" ht="25.15" customHeight="1" x14ac:dyDescent="0.2">
      <c r="A219" s="14">
        <v>44779</v>
      </c>
      <c r="B219" s="15">
        <v>0.35416666666666669</v>
      </c>
      <c r="C219" s="16" t="s">
        <v>74</v>
      </c>
      <c r="D219" s="17" t="s">
        <v>726</v>
      </c>
      <c r="E219" s="18" t="s">
        <v>592</v>
      </c>
      <c r="F219" s="18" t="s">
        <v>362</v>
      </c>
      <c r="G219" s="19"/>
      <c r="H219" s="19" t="s">
        <v>130</v>
      </c>
      <c r="I219" s="18" t="s">
        <v>438</v>
      </c>
      <c r="J219" s="18"/>
      <c r="K219" s="20" t="s">
        <v>97</v>
      </c>
    </row>
    <row r="220" spans="1:11" ht="25.15" customHeight="1" x14ac:dyDescent="0.2">
      <c r="A220" s="21">
        <v>44780</v>
      </c>
      <c r="B220" s="22">
        <v>0.32291666666666669</v>
      </c>
      <c r="C220" s="23" t="s">
        <v>74</v>
      </c>
      <c r="D220" s="24" t="s">
        <v>727</v>
      </c>
      <c r="E220" s="25" t="s">
        <v>388</v>
      </c>
      <c r="F220" s="25" t="s">
        <v>362</v>
      </c>
      <c r="G220" s="26"/>
      <c r="H220" s="26" t="s">
        <v>130</v>
      </c>
      <c r="I220" s="24" t="s">
        <v>438</v>
      </c>
      <c r="J220" s="25"/>
      <c r="K220" s="27" t="s">
        <v>97</v>
      </c>
    </row>
    <row r="221" spans="1:11" ht="25.15" customHeight="1" x14ac:dyDescent="0.2">
      <c r="A221" s="14">
        <v>44781</v>
      </c>
      <c r="B221" s="15">
        <v>0.41666666666666669</v>
      </c>
      <c r="C221" s="16" t="s">
        <v>74</v>
      </c>
      <c r="D221" s="17" t="s">
        <v>728</v>
      </c>
      <c r="E221" s="18" t="s">
        <v>98</v>
      </c>
      <c r="F221" s="18" t="s">
        <v>729</v>
      </c>
      <c r="G221" s="19" t="s">
        <v>730</v>
      </c>
      <c r="H221" s="19" t="s">
        <v>130</v>
      </c>
      <c r="I221" s="18" t="s">
        <v>438</v>
      </c>
      <c r="J221" s="18"/>
      <c r="K221" s="20" t="s">
        <v>156</v>
      </c>
    </row>
    <row r="222" spans="1:11" ht="25.15" customHeight="1" x14ac:dyDescent="0.2">
      <c r="A222" s="21">
        <v>44782</v>
      </c>
      <c r="B222" s="22">
        <v>0.46875</v>
      </c>
      <c r="C222" s="23" t="s">
        <v>211</v>
      </c>
      <c r="D222" s="24" t="s">
        <v>731</v>
      </c>
      <c r="E222" s="25" t="s">
        <v>67</v>
      </c>
      <c r="F222" s="25" t="s">
        <v>732</v>
      </c>
      <c r="G222" s="26" t="s">
        <v>730</v>
      </c>
      <c r="H222" s="26" t="s">
        <v>130</v>
      </c>
      <c r="I222" s="24" t="s">
        <v>438</v>
      </c>
      <c r="J222" s="25"/>
      <c r="K222" s="27" t="s">
        <v>668</v>
      </c>
    </row>
    <row r="223" spans="1:11" ht="25.15" customHeight="1" x14ac:dyDescent="0.2">
      <c r="A223" s="14">
        <v>44783</v>
      </c>
      <c r="B223" s="15">
        <v>0.41666666666666669</v>
      </c>
      <c r="C223" s="16" t="s">
        <v>74</v>
      </c>
      <c r="D223" s="17" t="s">
        <v>733</v>
      </c>
      <c r="E223" s="18" t="s">
        <v>71</v>
      </c>
      <c r="F223" s="18" t="s">
        <v>734</v>
      </c>
      <c r="G223" s="19" t="s">
        <v>730</v>
      </c>
      <c r="H223" s="19" t="s">
        <v>130</v>
      </c>
      <c r="I223" s="18" t="s">
        <v>438</v>
      </c>
      <c r="J223" s="18"/>
      <c r="K223" s="20" t="s">
        <v>735</v>
      </c>
    </row>
    <row r="224" spans="1:11" ht="25.15" customHeight="1" x14ac:dyDescent="0.2">
      <c r="A224" s="21">
        <v>44784</v>
      </c>
      <c r="B224" s="22">
        <v>0.40972222222222227</v>
      </c>
      <c r="C224" s="23" t="s">
        <v>211</v>
      </c>
      <c r="D224" s="24" t="s">
        <v>736</v>
      </c>
      <c r="E224" s="25" t="s">
        <v>737</v>
      </c>
      <c r="F224" s="25" t="s">
        <v>738</v>
      </c>
      <c r="G224" s="26" t="s">
        <v>684</v>
      </c>
      <c r="H224" s="26" t="s">
        <v>130</v>
      </c>
      <c r="I224" s="24" t="s">
        <v>438</v>
      </c>
      <c r="J224" s="25"/>
      <c r="K224" s="27" t="s">
        <v>739</v>
      </c>
    </row>
    <row r="225" spans="1:11" ht="25.15" customHeight="1" x14ac:dyDescent="0.2">
      <c r="A225" s="14">
        <v>44785</v>
      </c>
      <c r="B225" s="15">
        <v>0.4375</v>
      </c>
      <c r="C225" s="16" t="s">
        <v>284</v>
      </c>
      <c r="D225" s="17" t="s">
        <v>740</v>
      </c>
      <c r="E225" s="18" t="s">
        <v>69</v>
      </c>
      <c r="F225" s="18" t="s">
        <v>741</v>
      </c>
      <c r="G225" s="19"/>
      <c r="H225" s="19" t="s">
        <v>130</v>
      </c>
      <c r="I225" s="18" t="s">
        <v>438</v>
      </c>
      <c r="J225" s="18"/>
      <c r="K225" s="20" t="s">
        <v>742</v>
      </c>
    </row>
    <row r="226" spans="1:11" ht="25.15" customHeight="1" x14ac:dyDescent="0.2">
      <c r="A226" s="21">
        <v>44786</v>
      </c>
      <c r="B226" s="22">
        <v>0.35416666666666669</v>
      </c>
      <c r="C226" s="23" t="s">
        <v>70</v>
      </c>
      <c r="D226" s="24" t="s">
        <v>743</v>
      </c>
      <c r="E226" s="25" t="s">
        <v>67</v>
      </c>
      <c r="F226" s="25" t="s">
        <v>362</v>
      </c>
      <c r="G226" s="26"/>
      <c r="H226" s="26" t="s">
        <v>130</v>
      </c>
      <c r="I226" s="24" t="s">
        <v>438</v>
      </c>
      <c r="J226" s="25"/>
      <c r="K226" s="27" t="s">
        <v>97</v>
      </c>
    </row>
    <row r="227" spans="1:11" ht="25.15" customHeight="1" x14ac:dyDescent="0.2">
      <c r="A227" s="14">
        <v>44787</v>
      </c>
      <c r="B227" s="15">
        <v>0.36458333333333331</v>
      </c>
      <c r="C227" s="16" t="s">
        <v>70</v>
      </c>
      <c r="D227" s="17" t="s">
        <v>744</v>
      </c>
      <c r="E227" s="18" t="s">
        <v>98</v>
      </c>
      <c r="F227" s="18" t="s">
        <v>362</v>
      </c>
      <c r="G227" s="19"/>
      <c r="H227" s="19" t="s">
        <v>130</v>
      </c>
      <c r="I227" s="18" t="s">
        <v>438</v>
      </c>
      <c r="J227" s="18"/>
      <c r="K227" s="20" t="s">
        <v>97</v>
      </c>
    </row>
    <row r="228" spans="1:11" ht="25.15" customHeight="1" x14ac:dyDescent="0.2">
      <c r="A228" s="21">
        <v>44788</v>
      </c>
      <c r="B228" s="22">
        <v>0.41666666666666669</v>
      </c>
      <c r="C228" s="23" t="s">
        <v>205</v>
      </c>
      <c r="D228" s="24" t="s">
        <v>745</v>
      </c>
      <c r="E228" s="25" t="s">
        <v>94</v>
      </c>
      <c r="F228" s="25" t="s">
        <v>746</v>
      </c>
      <c r="G228" s="26" t="s">
        <v>747</v>
      </c>
      <c r="H228" s="26" t="s">
        <v>130</v>
      </c>
      <c r="I228" s="24" t="s">
        <v>438</v>
      </c>
      <c r="J228" s="25"/>
      <c r="K228" s="27" t="s">
        <v>204</v>
      </c>
    </row>
    <row r="229" spans="1:11" ht="25.15" customHeight="1" x14ac:dyDescent="0.2">
      <c r="A229" s="14">
        <v>44789</v>
      </c>
      <c r="B229" s="15">
        <v>0.375</v>
      </c>
      <c r="C229" s="16" t="s">
        <v>74</v>
      </c>
      <c r="D229" s="17" t="s">
        <v>728</v>
      </c>
      <c r="E229" s="18" t="s">
        <v>94</v>
      </c>
      <c r="F229" s="18" t="s">
        <v>748</v>
      </c>
      <c r="G229" s="19"/>
      <c r="H229" s="19" t="s">
        <v>130</v>
      </c>
      <c r="I229" s="18" t="s">
        <v>438</v>
      </c>
      <c r="J229" s="18"/>
      <c r="K229" s="20" t="s">
        <v>181</v>
      </c>
    </row>
    <row r="230" spans="1:11" ht="25.15" customHeight="1" x14ac:dyDescent="0.2">
      <c r="A230" s="21">
        <v>44790</v>
      </c>
      <c r="B230" s="22">
        <v>0.42708333333333331</v>
      </c>
      <c r="C230" s="23" t="s">
        <v>74</v>
      </c>
      <c r="D230" s="24" t="s">
        <v>749</v>
      </c>
      <c r="E230" s="25" t="s">
        <v>94</v>
      </c>
      <c r="F230" s="25" t="s">
        <v>750</v>
      </c>
      <c r="G230" s="26"/>
      <c r="H230" s="26" t="s">
        <v>130</v>
      </c>
      <c r="I230" s="24" t="s">
        <v>438</v>
      </c>
      <c r="J230" s="25"/>
      <c r="K230" s="27" t="s">
        <v>751</v>
      </c>
    </row>
    <row r="231" spans="1:11" ht="25.15" customHeight="1" x14ac:dyDescent="0.2">
      <c r="A231" s="14">
        <v>44791</v>
      </c>
      <c r="B231" s="15">
        <v>0.39583333333333331</v>
      </c>
      <c r="C231" s="16" t="s">
        <v>205</v>
      </c>
      <c r="D231" s="17" t="s">
        <v>752</v>
      </c>
      <c r="E231" s="18" t="s">
        <v>94</v>
      </c>
      <c r="F231" s="18" t="s">
        <v>753</v>
      </c>
      <c r="G231" s="19"/>
      <c r="H231" s="19" t="s">
        <v>130</v>
      </c>
      <c r="I231" s="18" t="s">
        <v>438</v>
      </c>
      <c r="J231" s="18"/>
      <c r="K231" s="20" t="s">
        <v>159</v>
      </c>
    </row>
    <row r="232" spans="1:11" ht="25.15" customHeight="1" x14ac:dyDescent="0.2">
      <c r="A232" s="21">
        <v>44792</v>
      </c>
      <c r="B232" s="22">
        <v>0.39583333333333331</v>
      </c>
      <c r="C232" s="23" t="s">
        <v>211</v>
      </c>
      <c r="D232" s="24" t="s">
        <v>754</v>
      </c>
      <c r="E232" s="25" t="s">
        <v>601</v>
      </c>
      <c r="F232" s="25" t="s">
        <v>755</v>
      </c>
      <c r="G232" s="26"/>
      <c r="H232" s="26" t="s">
        <v>130</v>
      </c>
      <c r="I232" s="24" t="s">
        <v>438</v>
      </c>
      <c r="J232" s="25"/>
      <c r="K232" s="27" t="s">
        <v>756</v>
      </c>
    </row>
    <row r="233" spans="1:11" ht="25.15" customHeight="1" x14ac:dyDescent="0.2">
      <c r="A233" s="14">
        <v>44793</v>
      </c>
      <c r="B233" s="15">
        <v>0.30555555555555552</v>
      </c>
      <c r="C233" s="16" t="s">
        <v>73</v>
      </c>
      <c r="D233" s="17" t="s">
        <v>757</v>
      </c>
      <c r="E233" s="18" t="s">
        <v>98</v>
      </c>
      <c r="F233" s="18" t="s">
        <v>362</v>
      </c>
      <c r="G233" s="19"/>
      <c r="H233" s="19" t="s">
        <v>130</v>
      </c>
      <c r="I233" s="18" t="s">
        <v>438</v>
      </c>
      <c r="J233" s="18"/>
      <c r="K233" s="20" t="s">
        <v>97</v>
      </c>
    </row>
    <row r="234" spans="1:11" ht="25.15" customHeight="1" x14ac:dyDescent="0.2">
      <c r="A234" s="21">
        <v>44794</v>
      </c>
      <c r="B234" s="22">
        <v>0.2986111111111111</v>
      </c>
      <c r="C234" s="23" t="s">
        <v>73</v>
      </c>
      <c r="D234" s="24" t="s">
        <v>758</v>
      </c>
      <c r="E234" s="25" t="s">
        <v>67</v>
      </c>
      <c r="F234" s="25" t="s">
        <v>362</v>
      </c>
      <c r="G234" s="26"/>
      <c r="H234" s="26" t="s">
        <v>130</v>
      </c>
      <c r="I234" s="24" t="s">
        <v>438</v>
      </c>
      <c r="J234" s="25"/>
      <c r="K234" s="27" t="s">
        <v>97</v>
      </c>
    </row>
    <row r="235" spans="1:11" ht="25.15" customHeight="1" x14ac:dyDescent="0.2">
      <c r="A235" s="14">
        <v>44795</v>
      </c>
      <c r="B235" s="15">
        <v>0.40625</v>
      </c>
      <c r="C235" s="16" t="s">
        <v>211</v>
      </c>
      <c r="D235" s="17" t="s">
        <v>759</v>
      </c>
      <c r="E235" s="18" t="s">
        <v>87</v>
      </c>
      <c r="F235" s="18" t="s">
        <v>760</v>
      </c>
      <c r="G235" s="19" t="s">
        <v>761</v>
      </c>
      <c r="H235" s="19" t="s">
        <v>130</v>
      </c>
      <c r="I235" s="18" t="s">
        <v>438</v>
      </c>
      <c r="J235" s="18"/>
      <c r="K235" s="20" t="s">
        <v>735</v>
      </c>
    </row>
    <row r="236" spans="1:11" ht="25.15" customHeight="1" x14ac:dyDescent="0.2">
      <c r="A236" s="21">
        <v>44796</v>
      </c>
      <c r="B236" s="22">
        <v>0.4826388888888889</v>
      </c>
      <c r="C236" s="23" t="s">
        <v>205</v>
      </c>
      <c r="D236" s="24" t="s">
        <v>762</v>
      </c>
      <c r="E236" s="25" t="s">
        <v>601</v>
      </c>
      <c r="F236" s="25" t="s">
        <v>763</v>
      </c>
      <c r="G236" s="26"/>
      <c r="H236" s="26" t="s">
        <v>130</v>
      </c>
      <c r="I236" s="24" t="s">
        <v>438</v>
      </c>
      <c r="J236" s="25"/>
      <c r="K236" s="27" t="s">
        <v>764</v>
      </c>
    </row>
    <row r="237" spans="1:11" ht="25.15" customHeight="1" x14ac:dyDescent="0.2">
      <c r="A237" s="14">
        <v>44797</v>
      </c>
      <c r="B237" s="15">
        <v>0.3125</v>
      </c>
      <c r="C237" s="16" t="s">
        <v>211</v>
      </c>
      <c r="D237" s="17" t="s">
        <v>765</v>
      </c>
      <c r="E237" s="18" t="s">
        <v>87</v>
      </c>
      <c r="F237" s="18" t="s">
        <v>766</v>
      </c>
      <c r="G237" s="19" t="s">
        <v>767</v>
      </c>
      <c r="H237" s="19" t="s">
        <v>130</v>
      </c>
      <c r="I237" s="18" t="s">
        <v>438</v>
      </c>
      <c r="J237" s="18"/>
      <c r="K237" s="20" t="s">
        <v>768</v>
      </c>
    </row>
    <row r="238" spans="1:11" ht="25.15" customHeight="1" x14ac:dyDescent="0.2">
      <c r="A238" s="21">
        <v>44798</v>
      </c>
      <c r="B238" s="22">
        <v>0.3263888888888889</v>
      </c>
      <c r="C238" s="23" t="s">
        <v>769</v>
      </c>
      <c r="D238" s="24" t="s">
        <v>770</v>
      </c>
      <c r="E238" s="25" t="s">
        <v>87</v>
      </c>
      <c r="F238" s="25" t="s">
        <v>771</v>
      </c>
      <c r="G238" s="26" t="s">
        <v>772</v>
      </c>
      <c r="H238" s="26" t="s">
        <v>130</v>
      </c>
      <c r="I238" s="24" t="s">
        <v>438</v>
      </c>
      <c r="J238" s="25"/>
      <c r="K238" s="27" t="s">
        <v>716</v>
      </c>
    </row>
    <row r="239" spans="1:11" ht="25.15" customHeight="1" x14ac:dyDescent="0.2">
      <c r="A239" s="14">
        <v>44799</v>
      </c>
      <c r="B239" s="15">
        <v>0.375</v>
      </c>
      <c r="C239" s="16" t="s">
        <v>205</v>
      </c>
      <c r="D239" s="17" t="s">
        <v>773</v>
      </c>
      <c r="E239" s="18" t="s">
        <v>104</v>
      </c>
      <c r="F239" s="18" t="s">
        <v>774</v>
      </c>
      <c r="G239" s="19" t="s">
        <v>775</v>
      </c>
      <c r="H239" s="19" t="s">
        <v>130</v>
      </c>
      <c r="I239" s="18" t="s">
        <v>438</v>
      </c>
      <c r="J239" s="18"/>
      <c r="K239" s="20" t="s">
        <v>221</v>
      </c>
    </row>
    <row r="240" spans="1:11" ht="25.15" customHeight="1" x14ac:dyDescent="0.2">
      <c r="A240" s="21">
        <v>44800</v>
      </c>
      <c r="B240" s="22">
        <v>0.33333333333333331</v>
      </c>
      <c r="C240" s="23" t="s">
        <v>284</v>
      </c>
      <c r="D240" s="24" t="s">
        <v>776</v>
      </c>
      <c r="E240" s="25" t="s">
        <v>68</v>
      </c>
      <c r="F240" s="25" t="s">
        <v>292</v>
      </c>
      <c r="G240" s="26"/>
      <c r="H240" s="26" t="s">
        <v>130</v>
      </c>
      <c r="I240" s="24" t="s">
        <v>438</v>
      </c>
      <c r="J240" s="25"/>
      <c r="K240" s="27" t="s">
        <v>97</v>
      </c>
    </row>
    <row r="241" spans="1:11" ht="25.15" customHeight="1" x14ac:dyDescent="0.2">
      <c r="A241" s="14">
        <v>44801</v>
      </c>
      <c r="B241" s="15">
        <v>0.35416666666666669</v>
      </c>
      <c r="C241" s="16" t="s">
        <v>284</v>
      </c>
      <c r="D241" s="17" t="s">
        <v>777</v>
      </c>
      <c r="E241" s="18" t="s">
        <v>104</v>
      </c>
      <c r="F241" s="18" t="s">
        <v>292</v>
      </c>
      <c r="G241" s="19"/>
      <c r="H241" s="19" t="s">
        <v>130</v>
      </c>
      <c r="I241" s="18" t="s">
        <v>438</v>
      </c>
      <c r="J241" s="18"/>
      <c r="K241" s="20" t="s">
        <v>778</v>
      </c>
    </row>
    <row r="242" spans="1:11" ht="25.15" customHeight="1" x14ac:dyDescent="0.2">
      <c r="A242" s="21">
        <v>44802</v>
      </c>
      <c r="B242" s="22">
        <v>0.31944444444444448</v>
      </c>
      <c r="C242" s="23" t="s">
        <v>211</v>
      </c>
      <c r="D242" s="24" t="s">
        <v>779</v>
      </c>
      <c r="E242" s="25" t="s">
        <v>780</v>
      </c>
      <c r="F242" s="25" t="s">
        <v>781</v>
      </c>
      <c r="G242" s="26" t="s">
        <v>782</v>
      </c>
      <c r="H242" s="26" t="s">
        <v>130</v>
      </c>
      <c r="I242" s="24" t="s">
        <v>438</v>
      </c>
      <c r="J242" s="25"/>
      <c r="K242" s="27" t="s">
        <v>739</v>
      </c>
    </row>
    <row r="243" spans="1:11" ht="25.15" customHeight="1" x14ac:dyDescent="0.2">
      <c r="A243" s="14">
        <v>44803</v>
      </c>
      <c r="B243" s="15">
        <v>0.40625</v>
      </c>
      <c r="C243" s="16" t="s">
        <v>205</v>
      </c>
      <c r="D243" s="17" t="s">
        <v>783</v>
      </c>
      <c r="E243" s="18" t="s">
        <v>87</v>
      </c>
      <c r="F243" s="18" t="s">
        <v>784</v>
      </c>
      <c r="G243" s="19" t="s">
        <v>767</v>
      </c>
      <c r="H243" s="19" t="s">
        <v>130</v>
      </c>
      <c r="I243" s="18" t="s">
        <v>438</v>
      </c>
      <c r="J243" s="18"/>
      <c r="K243" s="20" t="s">
        <v>785</v>
      </c>
    </row>
    <row r="244" spans="1:11" ht="25.15" customHeight="1" x14ac:dyDescent="0.2">
      <c r="A244" s="21">
        <v>44804</v>
      </c>
      <c r="B244" s="22">
        <v>0.42708333333333331</v>
      </c>
      <c r="C244" s="23" t="s">
        <v>205</v>
      </c>
      <c r="D244" s="24" t="s">
        <v>786</v>
      </c>
      <c r="E244" s="25" t="s">
        <v>139</v>
      </c>
      <c r="F244" s="25" t="s">
        <v>787</v>
      </c>
      <c r="G244" s="26" t="s">
        <v>782</v>
      </c>
      <c r="H244" s="26" t="s">
        <v>130</v>
      </c>
      <c r="I244" s="24" t="s">
        <v>438</v>
      </c>
      <c r="J244" s="25"/>
      <c r="K244" s="27" t="s">
        <v>788</v>
      </c>
    </row>
    <row r="245" spans="1:11" ht="25.15" customHeight="1" x14ac:dyDescent="0.2">
      <c r="A245" s="14">
        <v>44805</v>
      </c>
      <c r="B245" s="15">
        <v>0.41666666666666669</v>
      </c>
      <c r="C245" s="16" t="s">
        <v>205</v>
      </c>
      <c r="D245" s="17" t="s">
        <v>789</v>
      </c>
      <c r="E245" s="18" t="s">
        <v>94</v>
      </c>
      <c r="F245" s="18" t="s">
        <v>790</v>
      </c>
      <c r="G245" s="19" t="s">
        <v>791</v>
      </c>
      <c r="H245" s="19" t="s">
        <v>130</v>
      </c>
      <c r="I245" s="18" t="s">
        <v>438</v>
      </c>
      <c r="J245" s="18"/>
      <c r="K245" s="20" t="s">
        <v>470</v>
      </c>
    </row>
    <row r="246" spans="1:11" ht="25.15" customHeight="1" x14ac:dyDescent="0.2">
      <c r="A246" s="21">
        <v>44806</v>
      </c>
      <c r="B246" s="22">
        <v>0.39583333333333331</v>
      </c>
      <c r="C246" s="23" t="s">
        <v>74</v>
      </c>
      <c r="D246" s="24" t="s">
        <v>792</v>
      </c>
      <c r="E246" s="25" t="s">
        <v>94</v>
      </c>
      <c r="F246" s="25" t="s">
        <v>793</v>
      </c>
      <c r="G246" s="26"/>
      <c r="H246" s="26" t="s">
        <v>130</v>
      </c>
      <c r="I246" s="24" t="s">
        <v>438</v>
      </c>
      <c r="J246" s="25" t="s">
        <v>794</v>
      </c>
      <c r="K246" s="27" t="s">
        <v>439</v>
      </c>
    </row>
    <row r="247" spans="1:11" ht="25.15" customHeight="1" x14ac:dyDescent="0.2">
      <c r="A247" s="14">
        <v>44807</v>
      </c>
      <c r="B247" s="15">
        <v>0.5625</v>
      </c>
      <c r="C247" s="16" t="s">
        <v>74</v>
      </c>
      <c r="D247" s="17" t="s">
        <v>795</v>
      </c>
      <c r="E247" s="18" t="s">
        <v>94</v>
      </c>
      <c r="F247" s="18" t="s">
        <v>796</v>
      </c>
      <c r="G247" s="19"/>
      <c r="H247" s="19" t="s">
        <v>130</v>
      </c>
      <c r="I247" s="18" t="s">
        <v>438</v>
      </c>
      <c r="J247" s="18"/>
      <c r="K247" s="20" t="s">
        <v>90</v>
      </c>
    </row>
    <row r="248" spans="1:11" ht="25.15" customHeight="1" x14ac:dyDescent="0.2">
      <c r="A248" s="21">
        <v>44808</v>
      </c>
      <c r="B248" s="22">
        <v>0.47916666666666702</v>
      </c>
      <c r="C248" s="23" t="s">
        <v>74</v>
      </c>
      <c r="D248" s="24" t="s">
        <v>752</v>
      </c>
      <c r="E248" s="25" t="s">
        <v>797</v>
      </c>
      <c r="F248" s="25" t="s">
        <v>798</v>
      </c>
      <c r="G248" s="26"/>
      <c r="H248" s="26" t="s">
        <v>130</v>
      </c>
      <c r="I248" s="24" t="s">
        <v>438</v>
      </c>
      <c r="J248" s="25"/>
      <c r="K248" s="27" t="s">
        <v>90</v>
      </c>
    </row>
    <row r="249" spans="1:11" ht="25.15" customHeight="1" x14ac:dyDescent="0.2">
      <c r="A249" s="14">
        <v>44809</v>
      </c>
      <c r="B249" s="15">
        <v>0.3576388888888889</v>
      </c>
      <c r="C249" s="16" t="s">
        <v>74</v>
      </c>
      <c r="D249" s="17" t="s">
        <v>799</v>
      </c>
      <c r="E249" s="18" t="s">
        <v>797</v>
      </c>
      <c r="F249" s="18" t="s">
        <v>796</v>
      </c>
      <c r="G249" s="19"/>
      <c r="H249" s="19" t="s">
        <v>130</v>
      </c>
      <c r="I249" s="18" t="s">
        <v>438</v>
      </c>
      <c r="J249" s="18"/>
      <c r="K249" s="20" t="s">
        <v>92</v>
      </c>
    </row>
    <row r="250" spans="1:11" ht="25.15" customHeight="1" x14ac:dyDescent="0.2">
      <c r="A250" s="21">
        <v>44810</v>
      </c>
      <c r="B250" s="22">
        <v>0.39930555555555558</v>
      </c>
      <c r="C250" s="23" t="s">
        <v>205</v>
      </c>
      <c r="D250" s="24" t="s">
        <v>800</v>
      </c>
      <c r="E250" s="25" t="s">
        <v>797</v>
      </c>
      <c r="F250" s="25" t="s">
        <v>801</v>
      </c>
      <c r="G250" s="26" t="s">
        <v>802</v>
      </c>
      <c r="H250" s="26" t="s">
        <v>130</v>
      </c>
      <c r="I250" s="24" t="s">
        <v>438</v>
      </c>
      <c r="J250" s="25"/>
      <c r="K250" s="27" t="s">
        <v>735</v>
      </c>
    </row>
    <row r="251" spans="1:11" ht="25.15" customHeight="1" x14ac:dyDescent="0.2">
      <c r="A251" s="14">
        <v>44811</v>
      </c>
      <c r="B251" s="15">
        <v>0.3576388888888889</v>
      </c>
      <c r="C251" s="16" t="s">
        <v>211</v>
      </c>
      <c r="D251" s="17" t="s">
        <v>803</v>
      </c>
      <c r="E251" s="18" t="s">
        <v>797</v>
      </c>
      <c r="F251" s="18" t="s">
        <v>804</v>
      </c>
      <c r="G251" s="19" t="s">
        <v>805</v>
      </c>
      <c r="H251" s="19" t="s">
        <v>130</v>
      </c>
      <c r="I251" s="18" t="s">
        <v>438</v>
      </c>
      <c r="J251" s="18"/>
      <c r="K251" s="20" t="s">
        <v>806</v>
      </c>
    </row>
    <row r="252" spans="1:11" ht="25.15" customHeight="1" x14ac:dyDescent="0.2">
      <c r="A252" s="21">
        <v>44812</v>
      </c>
      <c r="B252" s="22">
        <v>0.38541666666666669</v>
      </c>
      <c r="C252" s="23" t="s">
        <v>74</v>
      </c>
      <c r="D252" s="24" t="s">
        <v>807</v>
      </c>
      <c r="E252" s="25" t="s">
        <v>797</v>
      </c>
      <c r="F252" s="25" t="s">
        <v>808</v>
      </c>
      <c r="G252" s="26" t="s">
        <v>802</v>
      </c>
      <c r="H252" s="26" t="s">
        <v>130</v>
      </c>
      <c r="I252" s="24" t="s">
        <v>438</v>
      </c>
      <c r="J252" s="25"/>
      <c r="K252" s="27" t="s">
        <v>809</v>
      </c>
    </row>
    <row r="253" spans="1:11" ht="35.1" customHeight="1" x14ac:dyDescent="0.2">
      <c r="A253" s="14">
        <v>44813</v>
      </c>
      <c r="B253" s="15">
        <v>0.30902777777777779</v>
      </c>
      <c r="C253" s="16" t="s">
        <v>284</v>
      </c>
      <c r="D253" s="17" t="s">
        <v>810</v>
      </c>
      <c r="E253" s="18" t="s">
        <v>98</v>
      </c>
      <c r="F253" s="18" t="s">
        <v>292</v>
      </c>
      <c r="G253" s="19" t="s">
        <v>811</v>
      </c>
      <c r="H253" s="19" t="s">
        <v>130</v>
      </c>
      <c r="I253" s="18" t="s">
        <v>438</v>
      </c>
      <c r="J253" s="18"/>
      <c r="K253" s="20" t="s">
        <v>812</v>
      </c>
    </row>
    <row r="254" spans="1:11" ht="25.15" customHeight="1" x14ac:dyDescent="0.2">
      <c r="A254" s="21">
        <v>44814</v>
      </c>
      <c r="B254" s="22">
        <v>0.45833333333333331</v>
      </c>
      <c r="C254" s="23" t="s">
        <v>70</v>
      </c>
      <c r="D254" s="24" t="s">
        <v>813</v>
      </c>
      <c r="E254" s="25" t="s">
        <v>98</v>
      </c>
      <c r="F254" s="25" t="s">
        <v>292</v>
      </c>
      <c r="G254" s="26"/>
      <c r="H254" s="26" t="s">
        <v>130</v>
      </c>
      <c r="I254" s="24" t="s">
        <v>438</v>
      </c>
      <c r="J254" s="25"/>
      <c r="K254" s="27" t="s">
        <v>90</v>
      </c>
    </row>
    <row r="255" spans="1:11" ht="25.15" customHeight="1" x14ac:dyDescent="0.2">
      <c r="A255" s="14">
        <v>44815</v>
      </c>
      <c r="B255" s="15">
        <v>0.5</v>
      </c>
      <c r="C255" s="16" t="s">
        <v>70</v>
      </c>
      <c r="D255" s="17" t="s">
        <v>814</v>
      </c>
      <c r="E255" s="18" t="s">
        <v>797</v>
      </c>
      <c r="F255" s="18" t="s">
        <v>292</v>
      </c>
      <c r="G255" s="19"/>
      <c r="H255" s="19" t="s">
        <v>130</v>
      </c>
      <c r="I255" s="18" t="s">
        <v>438</v>
      </c>
      <c r="J255" s="18"/>
      <c r="K255" s="20" t="s">
        <v>90</v>
      </c>
    </row>
    <row r="256" spans="1:11" ht="25.15" customHeight="1" x14ac:dyDescent="0.2">
      <c r="A256" s="21">
        <v>44816</v>
      </c>
      <c r="B256" s="22">
        <v>0.5</v>
      </c>
      <c r="C256" s="23" t="s">
        <v>284</v>
      </c>
      <c r="D256" s="24" t="s">
        <v>815</v>
      </c>
      <c r="E256" s="25" t="s">
        <v>816</v>
      </c>
      <c r="F256" s="25" t="s">
        <v>817</v>
      </c>
      <c r="G256" s="26" t="s">
        <v>818</v>
      </c>
      <c r="H256" s="26" t="s">
        <v>130</v>
      </c>
      <c r="I256" s="24" t="s">
        <v>438</v>
      </c>
      <c r="J256" s="25"/>
      <c r="K256" s="27" t="s">
        <v>819</v>
      </c>
    </row>
    <row r="257" spans="1:11" ht="25.15" customHeight="1" x14ac:dyDescent="0.2">
      <c r="A257" s="14">
        <v>44817</v>
      </c>
      <c r="B257" s="15">
        <v>0.5</v>
      </c>
      <c r="C257" s="16" t="s">
        <v>284</v>
      </c>
      <c r="D257" s="17" t="s">
        <v>820</v>
      </c>
      <c r="E257" s="18" t="s">
        <v>821</v>
      </c>
      <c r="F257" s="18" t="s">
        <v>822</v>
      </c>
      <c r="G257" s="19" t="s">
        <v>823</v>
      </c>
      <c r="H257" s="19" t="s">
        <v>130</v>
      </c>
      <c r="I257" s="18" t="s">
        <v>438</v>
      </c>
      <c r="J257" s="18"/>
      <c r="K257" s="20" t="s">
        <v>751</v>
      </c>
    </row>
    <row r="258" spans="1:11" ht="25.15" customHeight="1" x14ac:dyDescent="0.2">
      <c r="A258" s="21">
        <v>44818</v>
      </c>
      <c r="B258" s="22">
        <v>0.48958333333333331</v>
      </c>
      <c r="C258" s="23" t="s">
        <v>284</v>
      </c>
      <c r="D258" s="24" t="s">
        <v>824</v>
      </c>
      <c r="E258" s="25" t="s">
        <v>825</v>
      </c>
      <c r="F258" s="25" t="s">
        <v>826</v>
      </c>
      <c r="G258" s="26" t="s">
        <v>496</v>
      </c>
      <c r="H258" s="26" t="s">
        <v>130</v>
      </c>
      <c r="I258" s="24" t="s">
        <v>438</v>
      </c>
      <c r="J258" s="25"/>
      <c r="K258" s="27" t="s">
        <v>827</v>
      </c>
    </row>
    <row r="259" spans="1:11" ht="25.15" customHeight="1" x14ac:dyDescent="0.2">
      <c r="A259" s="14">
        <v>44819</v>
      </c>
      <c r="B259" s="15">
        <v>0.4826388888888889</v>
      </c>
      <c r="C259" s="16" t="s">
        <v>284</v>
      </c>
      <c r="D259" s="17" t="s">
        <v>828</v>
      </c>
      <c r="E259" s="18" t="s">
        <v>69</v>
      </c>
      <c r="F259" s="18" t="s">
        <v>829</v>
      </c>
      <c r="G259" s="19" t="s">
        <v>830</v>
      </c>
      <c r="H259" s="19" t="s">
        <v>130</v>
      </c>
      <c r="I259" s="18" t="s">
        <v>438</v>
      </c>
      <c r="J259" s="18"/>
      <c r="K259" s="20" t="s">
        <v>831</v>
      </c>
    </row>
    <row r="260" spans="1:11" ht="25.15" customHeight="1" x14ac:dyDescent="0.2">
      <c r="A260" s="21">
        <v>44820</v>
      </c>
      <c r="B260" s="22">
        <v>0.29166666666666669</v>
      </c>
      <c r="C260" s="23" t="s">
        <v>832</v>
      </c>
      <c r="D260" s="24" t="s">
        <v>833</v>
      </c>
      <c r="E260" s="25" t="s">
        <v>834</v>
      </c>
      <c r="F260" s="25" t="s">
        <v>835</v>
      </c>
      <c r="G260" s="26" t="s">
        <v>836</v>
      </c>
      <c r="H260" s="26" t="s">
        <v>130</v>
      </c>
      <c r="I260" s="24" t="s">
        <v>438</v>
      </c>
      <c r="J260" s="25"/>
      <c r="K260" s="27" t="s">
        <v>837</v>
      </c>
    </row>
    <row r="261" spans="1:11" ht="25.15" customHeight="1" x14ac:dyDescent="0.2">
      <c r="A261" s="14">
        <v>44821</v>
      </c>
      <c r="B261" s="15">
        <v>0.3263888888888889</v>
      </c>
      <c r="C261" s="16" t="s">
        <v>73</v>
      </c>
      <c r="D261" s="17" t="s">
        <v>838</v>
      </c>
      <c r="E261" s="18" t="s">
        <v>67</v>
      </c>
      <c r="F261" s="18" t="s">
        <v>839</v>
      </c>
      <c r="G261" s="19"/>
      <c r="H261" s="19" t="s">
        <v>130</v>
      </c>
      <c r="I261" s="18" t="s">
        <v>438</v>
      </c>
      <c r="J261" s="18"/>
      <c r="K261" s="20" t="s">
        <v>97</v>
      </c>
    </row>
    <row r="262" spans="1:11" ht="25.15" customHeight="1" x14ac:dyDescent="0.2">
      <c r="A262" s="21">
        <v>44822</v>
      </c>
      <c r="B262" s="22">
        <v>0.31944444444444448</v>
      </c>
      <c r="C262" s="23" t="s">
        <v>73</v>
      </c>
      <c r="D262" s="24" t="s">
        <v>840</v>
      </c>
      <c r="E262" s="25" t="s">
        <v>139</v>
      </c>
      <c r="F262" s="25" t="s">
        <v>839</v>
      </c>
      <c r="G262" s="26"/>
      <c r="H262" s="26" t="s">
        <v>130</v>
      </c>
      <c r="I262" s="24" t="s">
        <v>438</v>
      </c>
      <c r="J262" s="25"/>
      <c r="K262" s="27" t="s">
        <v>97</v>
      </c>
    </row>
    <row r="263" spans="1:11" ht="25.15" customHeight="1" x14ac:dyDescent="0.2">
      <c r="A263" s="14">
        <v>44823</v>
      </c>
      <c r="B263" s="15">
        <v>0.38541666666666669</v>
      </c>
      <c r="C263" s="16" t="s">
        <v>211</v>
      </c>
      <c r="D263" s="17" t="s">
        <v>841</v>
      </c>
      <c r="E263" s="18" t="s">
        <v>601</v>
      </c>
      <c r="F263" s="18" t="s">
        <v>842</v>
      </c>
      <c r="G263" s="19" t="s">
        <v>843</v>
      </c>
      <c r="H263" s="19" t="s">
        <v>130</v>
      </c>
      <c r="I263" s="18" t="s">
        <v>438</v>
      </c>
      <c r="J263" s="18"/>
      <c r="K263" s="20" t="s">
        <v>533</v>
      </c>
    </row>
    <row r="264" spans="1:11" ht="25.15" customHeight="1" x14ac:dyDescent="0.2">
      <c r="A264" s="21">
        <v>44824</v>
      </c>
      <c r="B264" s="22">
        <v>0.33680555555555558</v>
      </c>
      <c r="C264" s="23" t="s">
        <v>205</v>
      </c>
      <c r="D264" s="24" t="s">
        <v>844</v>
      </c>
      <c r="E264" s="25" t="s">
        <v>69</v>
      </c>
      <c r="F264" s="25" t="s">
        <v>845</v>
      </c>
      <c r="G264" s="26" t="s">
        <v>846</v>
      </c>
      <c r="H264" s="26" t="s">
        <v>130</v>
      </c>
      <c r="I264" s="24" t="s">
        <v>438</v>
      </c>
      <c r="J264" s="25"/>
      <c r="K264" s="27" t="s">
        <v>847</v>
      </c>
    </row>
    <row r="265" spans="1:11" ht="25.15" customHeight="1" x14ac:dyDescent="0.2">
      <c r="A265" s="14">
        <v>44825</v>
      </c>
      <c r="B265" s="15">
        <v>0.4236111111111111</v>
      </c>
      <c r="C265" s="16" t="s">
        <v>205</v>
      </c>
      <c r="D265" s="17" t="s">
        <v>848</v>
      </c>
      <c r="E265" s="18" t="s">
        <v>87</v>
      </c>
      <c r="F265" s="18" t="s">
        <v>849</v>
      </c>
      <c r="G265" s="19" t="s">
        <v>846</v>
      </c>
      <c r="H265" s="19" t="s">
        <v>130</v>
      </c>
      <c r="I265" s="18" t="s">
        <v>438</v>
      </c>
      <c r="J265" s="18"/>
      <c r="K265" s="20" t="s">
        <v>716</v>
      </c>
    </row>
    <row r="266" spans="1:11" ht="25.15" customHeight="1" x14ac:dyDescent="0.2">
      <c r="A266" s="21">
        <v>44826</v>
      </c>
      <c r="B266" s="22">
        <v>0.375</v>
      </c>
      <c r="C266" s="23" t="s">
        <v>573</v>
      </c>
      <c r="D266" s="24" t="s">
        <v>850</v>
      </c>
      <c r="E266" s="25" t="s">
        <v>87</v>
      </c>
      <c r="F266" s="25" t="s">
        <v>851</v>
      </c>
      <c r="G266" s="26" t="s">
        <v>852</v>
      </c>
      <c r="H266" s="26" t="s">
        <v>130</v>
      </c>
      <c r="I266" s="24" t="s">
        <v>438</v>
      </c>
      <c r="J266" s="25"/>
      <c r="K266" s="27" t="s">
        <v>853</v>
      </c>
    </row>
    <row r="267" spans="1:11" ht="25.15" customHeight="1" x14ac:dyDescent="0.2">
      <c r="A267" s="14">
        <v>44827</v>
      </c>
      <c r="B267" s="15">
        <v>0.37152777777777773</v>
      </c>
      <c r="C267" s="16" t="s">
        <v>211</v>
      </c>
      <c r="D267" s="17" t="s">
        <v>854</v>
      </c>
      <c r="E267" s="18" t="s">
        <v>601</v>
      </c>
      <c r="F267" s="18" t="s">
        <v>855</v>
      </c>
      <c r="G267" s="19"/>
      <c r="H267" s="19" t="s">
        <v>130</v>
      </c>
      <c r="I267" s="18" t="s">
        <v>438</v>
      </c>
      <c r="J267" s="18"/>
      <c r="K267" s="20" t="s">
        <v>856</v>
      </c>
    </row>
    <row r="268" spans="1:11" ht="25.15" customHeight="1" x14ac:dyDescent="0.2">
      <c r="A268" s="21">
        <v>44828</v>
      </c>
      <c r="B268" s="22">
        <v>0.34722222222222227</v>
      </c>
      <c r="C268" s="23" t="s">
        <v>284</v>
      </c>
      <c r="D268" s="24" t="s">
        <v>857</v>
      </c>
      <c r="E268" s="25" t="s">
        <v>68</v>
      </c>
      <c r="F268" s="25" t="s">
        <v>858</v>
      </c>
      <c r="G268" s="26"/>
      <c r="H268" s="26" t="s">
        <v>130</v>
      </c>
      <c r="I268" s="24" t="s">
        <v>438</v>
      </c>
      <c r="J268" s="25"/>
      <c r="K268" s="27" t="s">
        <v>90</v>
      </c>
    </row>
    <row r="269" spans="1:11" ht="25.15" customHeight="1" x14ac:dyDescent="0.2">
      <c r="A269" s="14">
        <v>44829</v>
      </c>
      <c r="B269" s="15">
        <v>0.3576388888888889</v>
      </c>
      <c r="C269" s="16" t="s">
        <v>284</v>
      </c>
      <c r="D269" s="17" t="s">
        <v>859</v>
      </c>
      <c r="E269" s="18" t="s">
        <v>87</v>
      </c>
      <c r="F269" s="18" t="s">
        <v>860</v>
      </c>
      <c r="G269" s="19"/>
      <c r="H269" s="19" t="s">
        <v>130</v>
      </c>
      <c r="I269" s="18" t="s">
        <v>438</v>
      </c>
      <c r="J269" s="18"/>
      <c r="K269" s="20" t="s">
        <v>90</v>
      </c>
    </row>
    <row r="270" spans="1:11" ht="25.15" customHeight="1" x14ac:dyDescent="0.2">
      <c r="A270" s="21">
        <v>44830</v>
      </c>
      <c r="B270" s="22">
        <v>0.3888888888888889</v>
      </c>
      <c r="C270" s="23" t="s">
        <v>211</v>
      </c>
      <c r="D270" s="24" t="s">
        <v>861</v>
      </c>
      <c r="E270" s="25" t="s">
        <v>98</v>
      </c>
      <c r="F270" s="25" t="s">
        <v>862</v>
      </c>
      <c r="G270" s="26" t="s">
        <v>863</v>
      </c>
      <c r="H270" s="26" t="s">
        <v>130</v>
      </c>
      <c r="I270" s="24" t="s">
        <v>438</v>
      </c>
      <c r="J270" s="25"/>
      <c r="K270" s="27" t="s">
        <v>864</v>
      </c>
    </row>
    <row r="271" spans="1:11" ht="25.15" customHeight="1" x14ac:dyDescent="0.2">
      <c r="A271" s="14">
        <v>44831</v>
      </c>
      <c r="B271" s="15">
        <v>0.38194444444444442</v>
      </c>
      <c r="C271" s="16" t="s">
        <v>205</v>
      </c>
      <c r="D271" s="17" t="s">
        <v>865</v>
      </c>
      <c r="E271" s="18" t="s">
        <v>866</v>
      </c>
      <c r="F271" s="18" t="s">
        <v>867</v>
      </c>
      <c r="G271" s="18" t="s">
        <v>863</v>
      </c>
      <c r="H271" s="18" t="s">
        <v>130</v>
      </c>
      <c r="I271" s="18" t="s">
        <v>438</v>
      </c>
      <c r="J271" s="18"/>
      <c r="K271" s="20" t="s">
        <v>92</v>
      </c>
    </row>
    <row r="272" spans="1:11" ht="25.15" customHeight="1" x14ac:dyDescent="0.2">
      <c r="A272" s="21">
        <v>44832</v>
      </c>
      <c r="B272" s="22">
        <v>0.375</v>
      </c>
      <c r="C272" s="23" t="s">
        <v>205</v>
      </c>
      <c r="D272" s="24" t="s">
        <v>868</v>
      </c>
      <c r="E272" s="25" t="s">
        <v>139</v>
      </c>
      <c r="F272" s="25" t="s">
        <v>869</v>
      </c>
      <c r="G272" s="26" t="s">
        <v>870</v>
      </c>
      <c r="H272" s="26" t="s">
        <v>130</v>
      </c>
      <c r="I272" s="24" t="s">
        <v>438</v>
      </c>
      <c r="J272" s="25"/>
      <c r="K272" s="27" t="s">
        <v>181</v>
      </c>
    </row>
    <row r="273" spans="1:11" ht="25.15" customHeight="1" x14ac:dyDescent="0.2">
      <c r="A273" s="14">
        <v>44833</v>
      </c>
      <c r="B273" s="15">
        <v>0.4236111111111111</v>
      </c>
      <c r="C273" s="16" t="s">
        <v>205</v>
      </c>
      <c r="D273" s="17" t="s">
        <v>871</v>
      </c>
      <c r="E273" s="18" t="s">
        <v>71</v>
      </c>
      <c r="F273" s="18" t="s">
        <v>872</v>
      </c>
      <c r="G273" s="19" t="s">
        <v>873</v>
      </c>
      <c r="H273" s="18" t="s">
        <v>130</v>
      </c>
      <c r="I273" s="18" t="s">
        <v>874</v>
      </c>
      <c r="J273" s="18"/>
      <c r="K273" s="20" t="s">
        <v>439</v>
      </c>
    </row>
    <row r="274" spans="1:11" ht="25.15" customHeight="1" x14ac:dyDescent="0.2">
      <c r="A274" s="21">
        <v>44834</v>
      </c>
      <c r="B274" s="22">
        <v>0.37152777777777773</v>
      </c>
      <c r="C274" s="23" t="s">
        <v>74</v>
      </c>
      <c r="D274" s="24" t="s">
        <v>875</v>
      </c>
      <c r="E274" s="25" t="s">
        <v>592</v>
      </c>
      <c r="F274" s="25" t="s">
        <v>876</v>
      </c>
      <c r="G274" s="26"/>
      <c r="H274" s="26" t="s">
        <v>130</v>
      </c>
      <c r="I274" s="24" t="s">
        <v>874</v>
      </c>
      <c r="J274" s="25"/>
      <c r="K274" s="27" t="s">
        <v>853</v>
      </c>
    </row>
    <row r="275" spans="1:11" ht="25.15" customHeight="1" x14ac:dyDescent="0.2"/>
    <row r="276" spans="1:11" ht="25.15" customHeight="1" x14ac:dyDescent="0.2"/>
    <row r="277" spans="1:11" ht="25.15" customHeight="1" x14ac:dyDescent="0.2"/>
    <row r="278" spans="1:11" ht="25.15" customHeight="1" x14ac:dyDescent="0.2"/>
    <row r="279" spans="1:11" ht="25.15" customHeight="1" x14ac:dyDescent="0.2"/>
    <row r="280" spans="1:11" ht="25.15" customHeight="1" x14ac:dyDescent="0.2"/>
    <row r="281" spans="1:11" ht="25.15" customHeight="1" x14ac:dyDescent="0.2"/>
    <row r="282" spans="1:11" ht="25.15" customHeight="1" x14ac:dyDescent="0.2"/>
    <row r="283" spans="1:11" ht="25.15" customHeight="1" x14ac:dyDescent="0.2"/>
    <row r="284" spans="1:11" ht="25.15" customHeight="1" x14ac:dyDescent="0.2"/>
    <row r="285" spans="1:11" ht="25.15" customHeight="1" x14ac:dyDescent="0.2"/>
    <row r="286" spans="1:11" ht="25.15" customHeight="1" x14ac:dyDescent="0.2"/>
    <row r="287" spans="1:11" ht="25.15" customHeight="1" x14ac:dyDescent="0.2"/>
    <row r="288" spans="1:11" ht="25.15" customHeight="1" x14ac:dyDescent="0.2"/>
    <row r="289" ht="25.15" customHeight="1" x14ac:dyDescent="0.2"/>
    <row r="290" ht="25.15" customHeight="1" x14ac:dyDescent="0.2"/>
    <row r="291" ht="25.15" customHeight="1" x14ac:dyDescent="0.2"/>
    <row r="292" ht="25.15" customHeight="1" x14ac:dyDescent="0.2"/>
    <row r="293" ht="25.15" customHeight="1" x14ac:dyDescent="0.2"/>
    <row r="294" ht="25.15" customHeight="1" x14ac:dyDescent="0.2"/>
    <row r="295" ht="25.15" customHeight="1" x14ac:dyDescent="0.2"/>
    <row r="296" ht="25.15" customHeight="1" x14ac:dyDescent="0.2"/>
    <row r="297" ht="25.15" customHeight="1" x14ac:dyDescent="0.2"/>
    <row r="298" ht="25.15" customHeight="1" x14ac:dyDescent="0.2"/>
    <row r="299" ht="25.15" customHeight="1" x14ac:dyDescent="0.2"/>
    <row r="300" ht="25.15" customHeight="1" x14ac:dyDescent="0.2"/>
    <row r="301" ht="25.15" customHeight="1" x14ac:dyDescent="0.2"/>
    <row r="302" ht="25.15" customHeight="1" x14ac:dyDescent="0.2"/>
    <row r="303" ht="25.15" customHeight="1" x14ac:dyDescent="0.2"/>
    <row r="304" ht="25.15" customHeight="1" x14ac:dyDescent="0.2"/>
    <row r="305" ht="25.15" customHeight="1" x14ac:dyDescent="0.2"/>
    <row r="306" ht="25.15" customHeight="1" x14ac:dyDescent="0.2"/>
    <row r="307" ht="25.15" customHeight="1" x14ac:dyDescent="0.2"/>
    <row r="308" ht="25.15" customHeight="1" x14ac:dyDescent="0.2"/>
    <row r="309" ht="25.15" customHeight="1" x14ac:dyDescent="0.2"/>
    <row r="310" ht="25.15" customHeight="1" x14ac:dyDescent="0.2"/>
    <row r="311" ht="25.15" customHeight="1" x14ac:dyDescent="0.2"/>
    <row r="312" ht="25.15" customHeight="1" x14ac:dyDescent="0.2"/>
    <row r="313" ht="25.15" customHeight="1" x14ac:dyDescent="0.2"/>
    <row r="314" ht="25.15" customHeight="1" x14ac:dyDescent="0.2"/>
    <row r="315" ht="25.15" customHeight="1" x14ac:dyDescent="0.2"/>
    <row r="316" ht="25.15" customHeight="1" x14ac:dyDescent="0.2"/>
    <row r="317" ht="25.15" customHeight="1" x14ac:dyDescent="0.2"/>
    <row r="318" ht="25.15" customHeight="1" x14ac:dyDescent="0.2"/>
    <row r="319" ht="25.15" customHeight="1" x14ac:dyDescent="0.2"/>
    <row r="320" ht="25.15" customHeight="1" x14ac:dyDescent="0.2"/>
    <row r="321" ht="25.15" customHeight="1" x14ac:dyDescent="0.2"/>
    <row r="322" ht="25.15" customHeight="1" x14ac:dyDescent="0.2"/>
    <row r="323" ht="25.15" customHeight="1" x14ac:dyDescent="0.2"/>
    <row r="324" ht="25.15" customHeight="1" x14ac:dyDescent="0.2"/>
    <row r="325" ht="25.15" customHeight="1" x14ac:dyDescent="0.2"/>
    <row r="326" ht="25.15" customHeight="1" x14ac:dyDescent="0.2"/>
    <row r="327" ht="25.15" customHeight="1" x14ac:dyDescent="0.2"/>
    <row r="328" ht="25.15" customHeight="1" x14ac:dyDescent="0.2"/>
    <row r="329" ht="25.15" customHeight="1" x14ac:dyDescent="0.2"/>
    <row r="330" ht="25.15" customHeight="1" x14ac:dyDescent="0.2"/>
    <row r="331" ht="25.15" customHeight="1" x14ac:dyDescent="0.2"/>
    <row r="332" ht="25.15" customHeight="1" x14ac:dyDescent="0.2"/>
    <row r="333" ht="25.15" customHeight="1" x14ac:dyDescent="0.2"/>
    <row r="334" ht="25.15" customHeight="1" x14ac:dyDescent="0.2"/>
    <row r="335" ht="25.15" customHeight="1" x14ac:dyDescent="0.2"/>
    <row r="336" ht="25.15" customHeight="1" x14ac:dyDescent="0.2"/>
    <row r="337" ht="25.15" customHeight="1" x14ac:dyDescent="0.2"/>
    <row r="338" ht="25.15" customHeight="1" x14ac:dyDescent="0.2"/>
    <row r="339" ht="25.15" customHeight="1" x14ac:dyDescent="0.2"/>
    <row r="340" ht="25.15" customHeight="1" x14ac:dyDescent="0.2"/>
    <row r="341" ht="25.15" customHeight="1" x14ac:dyDescent="0.2"/>
    <row r="342" ht="25.15" customHeight="1" x14ac:dyDescent="0.2"/>
    <row r="343" ht="25.15" customHeight="1" x14ac:dyDescent="0.2"/>
    <row r="344" ht="25.15" customHeight="1" x14ac:dyDescent="0.2"/>
    <row r="345" ht="25.15" customHeight="1" x14ac:dyDescent="0.2"/>
    <row r="346" ht="25.15" customHeight="1" x14ac:dyDescent="0.2"/>
    <row r="347" ht="25.15" customHeight="1" x14ac:dyDescent="0.2"/>
    <row r="348" ht="25.15" customHeight="1" x14ac:dyDescent="0.2"/>
    <row r="349" ht="25.15" customHeight="1" x14ac:dyDescent="0.2"/>
    <row r="350" ht="25.15" customHeight="1" x14ac:dyDescent="0.2"/>
    <row r="351" ht="25.15" customHeight="1" x14ac:dyDescent="0.2"/>
    <row r="352" ht="25.15" customHeight="1" x14ac:dyDescent="0.2"/>
    <row r="353" ht="25.15" customHeight="1" x14ac:dyDescent="0.2"/>
    <row r="354" ht="25.15" customHeight="1" x14ac:dyDescent="0.2"/>
    <row r="355" ht="25.15" customHeight="1" x14ac:dyDescent="0.2"/>
    <row r="356" ht="25.15" customHeight="1" x14ac:dyDescent="0.2"/>
    <row r="357" ht="25.15" customHeight="1" x14ac:dyDescent="0.2"/>
    <row r="358" ht="25.15" customHeight="1" x14ac:dyDescent="0.2"/>
    <row r="359" ht="25.15" customHeight="1" x14ac:dyDescent="0.2"/>
    <row r="360" ht="25.15" customHeight="1" x14ac:dyDescent="0.2"/>
    <row r="361" ht="25.15" customHeight="1" x14ac:dyDescent="0.2"/>
    <row r="362" ht="25.15" customHeight="1" x14ac:dyDescent="0.2"/>
    <row r="363" ht="25.15" customHeight="1" x14ac:dyDescent="0.2"/>
    <row r="364" ht="25.15" customHeight="1" x14ac:dyDescent="0.2"/>
    <row r="365" ht="25.15" customHeight="1" x14ac:dyDescent="0.2"/>
    <row r="366" ht="25.15" customHeight="1" x14ac:dyDescent="0.2"/>
    <row r="367" ht="25.15" customHeight="1" x14ac:dyDescent="0.2"/>
    <row r="368" ht="25.15" customHeight="1" x14ac:dyDescent="0.2"/>
    <row r="369" ht="25.15" customHeight="1" x14ac:dyDescent="0.2"/>
    <row r="370" ht="25.15" customHeight="1" x14ac:dyDescent="0.2"/>
    <row r="371" ht="25.15" customHeight="1" x14ac:dyDescent="0.2"/>
    <row r="372" ht="25.15" customHeight="1" x14ac:dyDescent="0.2"/>
    <row r="373" ht="25.15" customHeight="1" x14ac:dyDescent="0.2"/>
    <row r="374" ht="25.15" customHeight="1" x14ac:dyDescent="0.2"/>
    <row r="375" ht="25.15" customHeight="1" x14ac:dyDescent="0.2"/>
    <row r="376" ht="25.15" customHeight="1" x14ac:dyDescent="0.2"/>
    <row r="377" ht="25.15" customHeight="1" x14ac:dyDescent="0.2"/>
    <row r="378" ht="25.15" customHeight="1" x14ac:dyDescent="0.2"/>
    <row r="379" ht="25.15" customHeight="1" x14ac:dyDescent="0.2"/>
    <row r="380" ht="25.15" customHeight="1" x14ac:dyDescent="0.2"/>
    <row r="381" ht="25.15" customHeight="1" x14ac:dyDescent="0.2"/>
    <row r="382" ht="25.15" customHeight="1" x14ac:dyDescent="0.2"/>
    <row r="383" ht="25.15" customHeight="1" x14ac:dyDescent="0.2"/>
    <row r="384" ht="25.15" customHeight="1" x14ac:dyDescent="0.2"/>
    <row r="385" ht="25.15" customHeight="1" x14ac:dyDescent="0.2"/>
    <row r="386" ht="25.15" customHeight="1" x14ac:dyDescent="0.2"/>
    <row r="387" ht="25.15" customHeight="1" x14ac:dyDescent="0.2"/>
    <row r="388" ht="25.15" customHeight="1" x14ac:dyDescent="0.2"/>
    <row r="389" ht="25.15" customHeight="1" x14ac:dyDescent="0.2"/>
    <row r="390" ht="25.15" customHeight="1" x14ac:dyDescent="0.2"/>
    <row r="391" ht="25.15" customHeight="1" x14ac:dyDescent="0.2"/>
    <row r="392" ht="25.15" customHeight="1" x14ac:dyDescent="0.2"/>
    <row r="393" ht="25.15" customHeight="1" x14ac:dyDescent="0.2"/>
    <row r="394" ht="25.15" customHeight="1" x14ac:dyDescent="0.2"/>
    <row r="395" ht="25.15" customHeight="1" x14ac:dyDescent="0.2"/>
    <row r="396" ht="25.15" customHeight="1" x14ac:dyDescent="0.2"/>
    <row r="397" ht="25.15" customHeight="1" x14ac:dyDescent="0.2"/>
    <row r="398" ht="25.15" customHeight="1" x14ac:dyDescent="0.2"/>
    <row r="399" ht="25.15" customHeight="1" x14ac:dyDescent="0.2"/>
    <row r="400" ht="25.15" customHeight="1" x14ac:dyDescent="0.2"/>
    <row r="401" ht="25.15" customHeight="1" x14ac:dyDescent="0.2"/>
    <row r="402" ht="25.15" customHeight="1" x14ac:dyDescent="0.2"/>
    <row r="403" ht="25.15" customHeight="1" x14ac:dyDescent="0.2"/>
    <row r="404" ht="25.15" customHeight="1" x14ac:dyDescent="0.2"/>
    <row r="405" ht="25.15" customHeight="1" x14ac:dyDescent="0.2"/>
    <row r="406" ht="25.15" customHeight="1" x14ac:dyDescent="0.2"/>
    <row r="407" ht="25.15" customHeight="1" x14ac:dyDescent="0.2"/>
    <row r="408" ht="25.15" customHeight="1" x14ac:dyDescent="0.2"/>
    <row r="409" ht="25.15" customHeight="1" x14ac:dyDescent="0.2"/>
    <row r="410" ht="25.15" customHeight="1" x14ac:dyDescent="0.2"/>
    <row r="411" ht="25.15" customHeight="1" x14ac:dyDescent="0.2"/>
    <row r="412" ht="25.15" customHeight="1" x14ac:dyDescent="0.2"/>
    <row r="413" ht="25.15" customHeight="1" x14ac:dyDescent="0.2"/>
    <row r="414" ht="25.15" customHeight="1" x14ac:dyDescent="0.2"/>
    <row r="415" ht="25.15" customHeight="1" x14ac:dyDescent="0.2"/>
    <row r="416" ht="25.15" customHeight="1" x14ac:dyDescent="0.2"/>
    <row r="417" ht="25.15" customHeight="1" x14ac:dyDescent="0.2"/>
    <row r="418" ht="25.15" customHeight="1" x14ac:dyDescent="0.2"/>
    <row r="419" ht="25.15" customHeight="1" x14ac:dyDescent="0.2"/>
    <row r="420" ht="25.15" customHeight="1" x14ac:dyDescent="0.2"/>
    <row r="421" ht="25.15" customHeight="1" x14ac:dyDescent="0.2"/>
    <row r="422" ht="25.15" customHeight="1" x14ac:dyDescent="0.2"/>
    <row r="423" ht="25.15" customHeight="1" x14ac:dyDescent="0.2"/>
    <row r="424" ht="25.15" customHeight="1" x14ac:dyDescent="0.2"/>
    <row r="425" ht="25.15" customHeight="1" x14ac:dyDescent="0.2"/>
    <row r="426" ht="25.15" customHeight="1" x14ac:dyDescent="0.2"/>
    <row r="427" ht="25.15" customHeight="1" x14ac:dyDescent="0.2"/>
    <row r="428" ht="25.15" customHeight="1" x14ac:dyDescent="0.2"/>
    <row r="429" ht="25.15" customHeight="1" x14ac:dyDescent="0.2"/>
    <row r="430" ht="25.15" customHeight="1" x14ac:dyDescent="0.2"/>
    <row r="431" ht="25.15" customHeight="1" x14ac:dyDescent="0.2"/>
    <row r="432" ht="25.15" customHeight="1" x14ac:dyDescent="0.2"/>
    <row r="433" ht="25.15" customHeight="1" x14ac:dyDescent="0.2"/>
    <row r="434" ht="25.15" customHeight="1" x14ac:dyDescent="0.2"/>
    <row r="435" ht="25.15" customHeight="1" x14ac:dyDescent="0.2"/>
    <row r="436" ht="25.15" customHeight="1" x14ac:dyDescent="0.2"/>
    <row r="437" ht="25.15" customHeight="1" x14ac:dyDescent="0.2"/>
    <row r="438" ht="25.15" customHeight="1" x14ac:dyDescent="0.2"/>
    <row r="439" ht="25.15" customHeight="1" x14ac:dyDescent="0.2"/>
    <row r="440" ht="25.15" customHeight="1" x14ac:dyDescent="0.2"/>
    <row r="441" ht="25.15" customHeight="1" x14ac:dyDescent="0.2"/>
    <row r="442" ht="25.15" customHeight="1" x14ac:dyDescent="0.2"/>
    <row r="443" ht="25.15" customHeight="1" x14ac:dyDescent="0.2"/>
    <row r="444" ht="25.15" customHeight="1" x14ac:dyDescent="0.2"/>
    <row r="445" ht="25.15" customHeight="1" x14ac:dyDescent="0.2"/>
    <row r="446" ht="25.15" customHeight="1" x14ac:dyDescent="0.2"/>
    <row r="447" ht="25.15" customHeight="1" x14ac:dyDescent="0.2"/>
    <row r="448" ht="25.15" customHeight="1" x14ac:dyDescent="0.2"/>
    <row r="449" ht="25.15" customHeight="1" x14ac:dyDescent="0.2"/>
    <row r="450" ht="25.15" customHeight="1" x14ac:dyDescent="0.2"/>
    <row r="451" ht="25.15" customHeight="1" x14ac:dyDescent="0.2"/>
    <row r="452" ht="25.15" customHeight="1" x14ac:dyDescent="0.2"/>
    <row r="453" ht="25.15" customHeight="1" x14ac:dyDescent="0.2"/>
    <row r="454" ht="25.15" customHeight="1" x14ac:dyDescent="0.2"/>
    <row r="455" ht="25.15" customHeight="1" x14ac:dyDescent="0.2"/>
    <row r="456" ht="25.15" customHeight="1" x14ac:dyDescent="0.2"/>
    <row r="457" ht="25.15" customHeight="1" x14ac:dyDescent="0.2"/>
    <row r="458" ht="25.15" customHeight="1" x14ac:dyDescent="0.2"/>
    <row r="459" ht="25.15" customHeight="1" x14ac:dyDescent="0.2"/>
    <row r="460" ht="25.15" customHeight="1" x14ac:dyDescent="0.2"/>
    <row r="461" ht="25.15" customHeight="1" x14ac:dyDescent="0.2"/>
    <row r="462" ht="25.15" customHeight="1" x14ac:dyDescent="0.2"/>
    <row r="463" ht="25.15" customHeight="1" x14ac:dyDescent="0.2"/>
    <row r="464" ht="25.15" customHeight="1" x14ac:dyDescent="0.2"/>
    <row r="465" ht="25.15" customHeight="1" x14ac:dyDescent="0.2"/>
    <row r="466" ht="25.15" customHeight="1" x14ac:dyDescent="0.2"/>
    <row r="467" ht="25.15" customHeight="1" x14ac:dyDescent="0.2"/>
    <row r="468" ht="25.15" customHeight="1" x14ac:dyDescent="0.2"/>
    <row r="469" ht="25.15" customHeight="1" x14ac:dyDescent="0.2"/>
    <row r="470" ht="25.15" customHeight="1" x14ac:dyDescent="0.2"/>
    <row r="471" ht="25.15" customHeight="1" x14ac:dyDescent="0.2"/>
    <row r="472" ht="25.15" customHeight="1" x14ac:dyDescent="0.2"/>
    <row r="473" ht="25.15" customHeight="1" x14ac:dyDescent="0.2"/>
    <row r="474" ht="25.15" customHeight="1" x14ac:dyDescent="0.2"/>
    <row r="475" ht="25.15" customHeight="1" x14ac:dyDescent="0.2"/>
    <row r="476" ht="25.15" customHeight="1" x14ac:dyDescent="0.2"/>
    <row r="477" ht="25.15" customHeight="1" x14ac:dyDescent="0.2"/>
    <row r="478" ht="25.15" customHeight="1" x14ac:dyDescent="0.2"/>
    <row r="479" ht="25.15" customHeight="1" x14ac:dyDescent="0.2"/>
    <row r="480" ht="25.15" customHeight="1" x14ac:dyDescent="0.2"/>
    <row r="481" ht="25.15" customHeight="1" x14ac:dyDescent="0.2"/>
    <row r="482" ht="25.15" customHeight="1" x14ac:dyDescent="0.2"/>
    <row r="483" ht="25.15" customHeight="1" x14ac:dyDescent="0.2"/>
    <row r="484" ht="25.15" customHeight="1" x14ac:dyDescent="0.2"/>
    <row r="485" ht="25.15" customHeight="1" x14ac:dyDescent="0.2"/>
    <row r="486" ht="25.15" customHeight="1" x14ac:dyDescent="0.2"/>
    <row r="487" ht="25.15" customHeight="1" x14ac:dyDescent="0.2"/>
    <row r="488" ht="25.15" customHeight="1" x14ac:dyDescent="0.2"/>
    <row r="489" ht="25.15" customHeight="1" x14ac:dyDescent="0.2"/>
    <row r="490" ht="25.15" customHeight="1" x14ac:dyDescent="0.2"/>
    <row r="491" ht="25.15" customHeight="1" x14ac:dyDescent="0.2"/>
    <row r="492" ht="25.15" customHeight="1" x14ac:dyDescent="0.2"/>
    <row r="493" ht="25.15" customHeight="1" x14ac:dyDescent="0.2"/>
    <row r="494" ht="25.15" customHeight="1" x14ac:dyDescent="0.2"/>
    <row r="495" ht="25.15" customHeight="1" x14ac:dyDescent="0.2"/>
    <row r="496" ht="25.15" customHeight="1" x14ac:dyDescent="0.2"/>
    <row r="497" ht="25.15" customHeight="1" x14ac:dyDescent="0.2"/>
    <row r="498" ht="25.15" customHeight="1" x14ac:dyDescent="0.2"/>
    <row r="499" ht="25.15" customHeight="1" x14ac:dyDescent="0.2"/>
    <row r="500" ht="25.15" customHeight="1" x14ac:dyDescent="0.2"/>
    <row r="501" ht="25.15" customHeight="1" x14ac:dyDescent="0.2"/>
    <row r="502" ht="25.15" customHeight="1" x14ac:dyDescent="0.2"/>
    <row r="503" ht="25.15" customHeight="1" x14ac:dyDescent="0.2"/>
    <row r="504" ht="25.15" customHeight="1" x14ac:dyDescent="0.2"/>
    <row r="505" ht="25.15" customHeight="1" x14ac:dyDescent="0.2"/>
    <row r="506" ht="25.15" customHeight="1" x14ac:dyDescent="0.2"/>
    <row r="507" ht="25.15" customHeight="1" x14ac:dyDescent="0.2"/>
    <row r="508" ht="25.15" customHeight="1" x14ac:dyDescent="0.2"/>
    <row r="509" ht="25.15" customHeight="1" x14ac:dyDescent="0.2"/>
    <row r="510" ht="25.15" customHeight="1" x14ac:dyDescent="0.2"/>
    <row r="511" ht="25.15" customHeight="1" x14ac:dyDescent="0.2"/>
    <row r="512" ht="25.15" customHeight="1" x14ac:dyDescent="0.2"/>
    <row r="513" ht="25.15" customHeight="1" x14ac:dyDescent="0.2"/>
    <row r="514" ht="25.15" customHeight="1" x14ac:dyDescent="0.2"/>
    <row r="515" ht="25.15" customHeight="1" x14ac:dyDescent="0.2"/>
    <row r="516" ht="25.15" customHeight="1" x14ac:dyDescent="0.2"/>
    <row r="517" ht="25.15" customHeight="1" x14ac:dyDescent="0.2"/>
    <row r="518" ht="25.15" customHeight="1" x14ac:dyDescent="0.2"/>
    <row r="519" ht="25.15" customHeight="1" x14ac:dyDescent="0.2"/>
    <row r="520" ht="25.15" customHeight="1" x14ac:dyDescent="0.2"/>
    <row r="521" ht="25.15" customHeight="1" x14ac:dyDescent="0.2"/>
    <row r="522" ht="25.15" customHeight="1" x14ac:dyDescent="0.2"/>
    <row r="523" ht="25.15" customHeight="1" x14ac:dyDescent="0.2"/>
    <row r="524" ht="25.15" customHeight="1" x14ac:dyDescent="0.2"/>
    <row r="525" ht="25.15" customHeight="1" x14ac:dyDescent="0.2"/>
    <row r="526" ht="25.15" customHeight="1" x14ac:dyDescent="0.2"/>
    <row r="527" ht="25.15" customHeight="1" x14ac:dyDescent="0.2"/>
    <row r="528" ht="25.15" customHeight="1" x14ac:dyDescent="0.2"/>
    <row r="529" ht="25.15" customHeight="1" x14ac:dyDescent="0.2"/>
    <row r="530" ht="25.15" customHeight="1" x14ac:dyDescent="0.2"/>
    <row r="531" ht="25.15" customHeight="1" x14ac:dyDescent="0.2"/>
    <row r="532" ht="25.15" customHeight="1" x14ac:dyDescent="0.2"/>
    <row r="533" ht="25.15" customHeight="1" x14ac:dyDescent="0.2"/>
    <row r="534" ht="25.15" customHeight="1" x14ac:dyDescent="0.2"/>
    <row r="535" ht="25.15" customHeight="1" x14ac:dyDescent="0.2"/>
    <row r="536" ht="25.15" customHeight="1" x14ac:dyDescent="0.2"/>
    <row r="537" ht="25.15" customHeight="1" x14ac:dyDescent="0.2"/>
    <row r="538" ht="25.15" customHeight="1" x14ac:dyDescent="0.2"/>
    <row r="539" ht="25.15" customHeight="1" x14ac:dyDescent="0.2"/>
    <row r="540" ht="25.15" customHeight="1" x14ac:dyDescent="0.2"/>
    <row r="541" ht="25.15" customHeight="1" x14ac:dyDescent="0.2"/>
    <row r="542" ht="25.15" customHeight="1" x14ac:dyDescent="0.2"/>
    <row r="543" ht="25.15" customHeight="1" x14ac:dyDescent="0.2"/>
    <row r="544" ht="25.15" customHeight="1" x14ac:dyDescent="0.2"/>
    <row r="545" ht="25.15" customHeight="1" x14ac:dyDescent="0.2"/>
    <row r="546" ht="25.15" customHeight="1" x14ac:dyDescent="0.2"/>
    <row r="547" ht="25.15" customHeight="1" x14ac:dyDescent="0.2"/>
    <row r="548" ht="25.15" customHeight="1" x14ac:dyDescent="0.2"/>
    <row r="549" ht="25.15" customHeight="1" x14ac:dyDescent="0.2"/>
    <row r="550" ht="25.15" customHeight="1" x14ac:dyDescent="0.2"/>
    <row r="551" ht="25.15" customHeight="1" x14ac:dyDescent="0.2"/>
    <row r="552" ht="25.15" customHeight="1" x14ac:dyDescent="0.2"/>
    <row r="553" ht="25.15" customHeight="1" x14ac:dyDescent="0.2"/>
    <row r="554" ht="25.15" customHeight="1" x14ac:dyDescent="0.2"/>
    <row r="555" ht="25.15" customHeight="1" x14ac:dyDescent="0.2"/>
    <row r="556" ht="25.15" customHeight="1" x14ac:dyDescent="0.2"/>
    <row r="557" ht="25.15" customHeight="1" x14ac:dyDescent="0.2"/>
    <row r="558" ht="25.15" customHeight="1" x14ac:dyDescent="0.2"/>
    <row r="559" ht="25.15" customHeight="1" x14ac:dyDescent="0.2"/>
    <row r="560" ht="25.15" customHeight="1" x14ac:dyDescent="0.2"/>
    <row r="561" ht="25.15" customHeight="1" x14ac:dyDescent="0.2"/>
    <row r="562" ht="25.15" customHeight="1" x14ac:dyDescent="0.2"/>
    <row r="563" ht="25.15" customHeight="1" x14ac:dyDescent="0.2"/>
    <row r="564" ht="25.15" customHeight="1" x14ac:dyDescent="0.2"/>
    <row r="565" ht="25.15" customHeight="1" x14ac:dyDescent="0.2"/>
    <row r="566" ht="25.15" customHeight="1" x14ac:dyDescent="0.2"/>
    <row r="567" ht="25.15" customHeight="1" x14ac:dyDescent="0.2"/>
    <row r="568" ht="25.15" customHeight="1" x14ac:dyDescent="0.2"/>
    <row r="569" ht="25.15" customHeight="1" x14ac:dyDescent="0.2"/>
    <row r="570" ht="25.15" customHeight="1" x14ac:dyDescent="0.2"/>
    <row r="571" ht="25.15" customHeight="1" x14ac:dyDescent="0.2"/>
    <row r="572" ht="25.15" customHeight="1" x14ac:dyDescent="0.2"/>
    <row r="573" ht="25.15" customHeight="1" x14ac:dyDescent="0.2"/>
    <row r="574" ht="25.15" customHeight="1" x14ac:dyDescent="0.2"/>
    <row r="575" ht="25.15" customHeight="1" x14ac:dyDescent="0.2"/>
    <row r="576" ht="25.15" customHeight="1" x14ac:dyDescent="0.2"/>
    <row r="577" ht="25.15" customHeight="1" x14ac:dyDescent="0.2"/>
    <row r="578" ht="25.15" customHeight="1" x14ac:dyDescent="0.2"/>
    <row r="579" ht="25.15" customHeight="1" x14ac:dyDescent="0.2"/>
    <row r="580" ht="25.15" customHeight="1" x14ac:dyDescent="0.2"/>
    <row r="581" ht="25.15" customHeight="1" x14ac:dyDescent="0.2"/>
    <row r="582" ht="25.15" customHeight="1" x14ac:dyDescent="0.2"/>
    <row r="583" ht="25.15" customHeight="1" x14ac:dyDescent="0.2"/>
    <row r="584" ht="25.15" customHeight="1" x14ac:dyDescent="0.2"/>
    <row r="585" ht="25.15" customHeight="1" x14ac:dyDescent="0.2"/>
    <row r="586" ht="25.15" customHeight="1" x14ac:dyDescent="0.2"/>
    <row r="587" ht="25.15" customHeight="1" x14ac:dyDescent="0.2"/>
    <row r="588" ht="25.15" customHeight="1" x14ac:dyDescent="0.2"/>
    <row r="589" ht="25.15" customHeight="1" x14ac:dyDescent="0.2"/>
    <row r="590" ht="25.15" customHeight="1" x14ac:dyDescent="0.2"/>
    <row r="591" ht="25.15" customHeight="1" x14ac:dyDescent="0.2"/>
    <row r="592" ht="25.15" customHeight="1" x14ac:dyDescent="0.2"/>
    <row r="593" ht="25.15" customHeight="1" x14ac:dyDescent="0.2"/>
    <row r="594" ht="25.15" customHeight="1" x14ac:dyDescent="0.2"/>
    <row r="595" ht="25.15" customHeight="1" x14ac:dyDescent="0.2"/>
    <row r="596" ht="25.15" customHeight="1" x14ac:dyDescent="0.2"/>
    <row r="597" ht="25.15" customHeight="1" x14ac:dyDescent="0.2"/>
    <row r="598" ht="25.15" customHeight="1" x14ac:dyDescent="0.2"/>
    <row r="599" ht="25.15" customHeight="1" x14ac:dyDescent="0.2"/>
    <row r="600" ht="25.15" customHeight="1" x14ac:dyDescent="0.2"/>
    <row r="601" ht="25.15" customHeight="1" x14ac:dyDescent="0.2"/>
    <row r="602" ht="25.15" customHeight="1" x14ac:dyDescent="0.2"/>
    <row r="603" ht="25.15" customHeight="1" x14ac:dyDescent="0.2"/>
    <row r="604" ht="25.15" customHeight="1" x14ac:dyDescent="0.2"/>
    <row r="605" ht="25.15" customHeight="1" x14ac:dyDescent="0.2"/>
    <row r="606" ht="25.15" customHeight="1" x14ac:dyDescent="0.2"/>
    <row r="607" ht="25.15" customHeight="1" x14ac:dyDescent="0.2"/>
    <row r="608" ht="25.15" customHeight="1" x14ac:dyDescent="0.2"/>
    <row r="609" ht="25.15" customHeight="1" x14ac:dyDescent="0.2"/>
    <row r="610" ht="25.15" customHeight="1" x14ac:dyDescent="0.2"/>
    <row r="611" ht="25.15" customHeight="1" x14ac:dyDescent="0.2"/>
    <row r="612" ht="25.15" customHeight="1" x14ac:dyDescent="0.2"/>
    <row r="613" ht="25.15" customHeight="1" x14ac:dyDescent="0.2"/>
    <row r="614" ht="25.15" customHeight="1" x14ac:dyDescent="0.2"/>
    <row r="615" ht="25.15" customHeight="1" x14ac:dyDescent="0.2"/>
    <row r="616" ht="25.15" customHeight="1" x14ac:dyDescent="0.2"/>
    <row r="617" ht="25.15" customHeight="1" x14ac:dyDescent="0.2"/>
    <row r="618" ht="25.15" customHeight="1" x14ac:dyDescent="0.2"/>
    <row r="619" ht="25.15" customHeight="1" x14ac:dyDescent="0.2"/>
    <row r="620" ht="25.15" customHeight="1" x14ac:dyDescent="0.2"/>
    <row r="621" ht="25.15" customHeight="1" x14ac:dyDescent="0.2"/>
    <row r="622" ht="25.15" customHeight="1" x14ac:dyDescent="0.2"/>
    <row r="623" ht="25.15" customHeight="1" x14ac:dyDescent="0.2"/>
    <row r="624" ht="25.15" customHeight="1" x14ac:dyDescent="0.2"/>
    <row r="625" ht="25.15" customHeight="1" x14ac:dyDescent="0.2"/>
    <row r="626" ht="25.15" customHeight="1" x14ac:dyDescent="0.2"/>
    <row r="627" ht="25.15" customHeight="1" x14ac:dyDescent="0.2"/>
    <row r="628" ht="25.15" customHeight="1" x14ac:dyDescent="0.2"/>
    <row r="629" ht="25.15" customHeight="1" x14ac:dyDescent="0.2"/>
    <row r="630" ht="25.15" customHeight="1" x14ac:dyDescent="0.2"/>
    <row r="631" ht="25.15" customHeight="1" x14ac:dyDescent="0.2"/>
    <row r="632" ht="25.15" customHeight="1" x14ac:dyDescent="0.2"/>
    <row r="633" ht="25.15" customHeight="1" x14ac:dyDescent="0.2"/>
    <row r="634" ht="25.15" customHeight="1" x14ac:dyDescent="0.2"/>
    <row r="635" ht="25.15" customHeight="1" x14ac:dyDescent="0.2"/>
    <row r="636" ht="25.15" customHeight="1" x14ac:dyDescent="0.2"/>
    <row r="637" ht="25.15" customHeight="1" x14ac:dyDescent="0.2"/>
    <row r="638" ht="25.15" customHeight="1" x14ac:dyDescent="0.2"/>
    <row r="639" ht="25.15" customHeight="1" x14ac:dyDescent="0.2"/>
    <row r="640" ht="25.15" customHeight="1" x14ac:dyDescent="0.2"/>
    <row r="641" ht="25.15" customHeight="1" x14ac:dyDescent="0.2"/>
    <row r="642" ht="25.15" customHeight="1" x14ac:dyDescent="0.2"/>
    <row r="643" ht="25.15" customHeight="1" x14ac:dyDescent="0.2"/>
    <row r="644" ht="25.15" customHeight="1" x14ac:dyDescent="0.2"/>
    <row r="645" ht="25.15" customHeight="1" x14ac:dyDescent="0.2"/>
    <row r="646" ht="25.15" customHeight="1" x14ac:dyDescent="0.2"/>
    <row r="647" ht="25.15" customHeight="1" x14ac:dyDescent="0.2"/>
    <row r="648" ht="25.15" customHeight="1" x14ac:dyDescent="0.2"/>
    <row r="649" ht="25.15" customHeight="1" x14ac:dyDescent="0.2"/>
    <row r="650" ht="25.15" customHeight="1" x14ac:dyDescent="0.2"/>
    <row r="651" ht="25.15" customHeight="1" x14ac:dyDescent="0.2"/>
    <row r="652" ht="25.15" customHeight="1" x14ac:dyDescent="0.2"/>
    <row r="653" ht="25.15" customHeight="1" x14ac:dyDescent="0.2"/>
    <row r="654" ht="25.15" customHeight="1" x14ac:dyDescent="0.2"/>
    <row r="655" ht="25.15" customHeight="1" x14ac:dyDescent="0.2"/>
    <row r="656" ht="25.15" customHeight="1" x14ac:dyDescent="0.2"/>
    <row r="657" ht="25.15" customHeight="1" x14ac:dyDescent="0.2"/>
    <row r="658" ht="25.15" customHeight="1" x14ac:dyDescent="0.2"/>
    <row r="659" ht="25.15" customHeight="1" x14ac:dyDescent="0.2"/>
    <row r="660" ht="25.15" customHeight="1" x14ac:dyDescent="0.2"/>
    <row r="661" ht="25.15" customHeight="1" x14ac:dyDescent="0.2"/>
    <row r="662" ht="25.15" customHeight="1" x14ac:dyDescent="0.2"/>
    <row r="663" ht="25.15" customHeight="1" x14ac:dyDescent="0.2"/>
    <row r="664" ht="25.15" customHeight="1" x14ac:dyDescent="0.2"/>
    <row r="665" ht="25.15" customHeight="1" x14ac:dyDescent="0.2"/>
    <row r="666" ht="25.15" customHeight="1" x14ac:dyDescent="0.2"/>
    <row r="667" ht="25.15" customHeight="1" x14ac:dyDescent="0.2"/>
    <row r="668" ht="25.15" customHeight="1" x14ac:dyDescent="0.2"/>
    <row r="669" ht="25.15" customHeight="1" x14ac:dyDescent="0.2"/>
    <row r="670" ht="25.15" customHeight="1" x14ac:dyDescent="0.2"/>
    <row r="671" ht="25.15" customHeight="1" x14ac:dyDescent="0.2"/>
    <row r="672" ht="25.15" customHeight="1" x14ac:dyDescent="0.2"/>
    <row r="673" ht="25.15" customHeight="1" x14ac:dyDescent="0.2"/>
    <row r="674" ht="25.15" customHeight="1" x14ac:dyDescent="0.2"/>
    <row r="675" ht="25.15" customHeight="1" x14ac:dyDescent="0.2"/>
    <row r="676" ht="25.15" customHeight="1" x14ac:dyDescent="0.2"/>
    <row r="677" ht="25.15" customHeight="1" x14ac:dyDescent="0.2"/>
    <row r="678" ht="25.15" customHeight="1" x14ac:dyDescent="0.2"/>
    <row r="679" ht="25.15" customHeight="1" x14ac:dyDescent="0.2"/>
    <row r="680" ht="25.15" customHeight="1" x14ac:dyDescent="0.2"/>
    <row r="681" ht="25.15" customHeight="1" x14ac:dyDescent="0.2"/>
    <row r="682" ht="25.15" customHeight="1" x14ac:dyDescent="0.2"/>
    <row r="683" ht="25.15" customHeight="1" x14ac:dyDescent="0.2"/>
    <row r="684" ht="25.15" customHeight="1" x14ac:dyDescent="0.2"/>
    <row r="685" ht="25.15" customHeight="1" x14ac:dyDescent="0.2"/>
    <row r="686" ht="25.15" customHeight="1" x14ac:dyDescent="0.2"/>
    <row r="687" ht="25.15" customHeight="1" x14ac:dyDescent="0.2"/>
    <row r="688" ht="25.15" customHeight="1" x14ac:dyDescent="0.2"/>
    <row r="689" ht="25.15" customHeight="1" x14ac:dyDescent="0.2"/>
    <row r="690" ht="25.15" customHeight="1" x14ac:dyDescent="0.2"/>
    <row r="691" ht="25.15" customHeight="1" x14ac:dyDescent="0.2"/>
    <row r="692" ht="25.15" customHeight="1" x14ac:dyDescent="0.2"/>
    <row r="693" ht="25.15" customHeight="1" x14ac:dyDescent="0.2"/>
    <row r="694" ht="25.15" customHeight="1" x14ac:dyDescent="0.2"/>
    <row r="695" ht="25.15" customHeight="1" x14ac:dyDescent="0.2"/>
    <row r="696" ht="25.15" customHeight="1" x14ac:dyDescent="0.2"/>
    <row r="697" ht="25.15" customHeight="1" x14ac:dyDescent="0.2"/>
    <row r="698" ht="25.15" customHeight="1" x14ac:dyDescent="0.2"/>
    <row r="699" ht="25.15" customHeight="1" x14ac:dyDescent="0.2"/>
    <row r="700" ht="25.15" customHeight="1" x14ac:dyDescent="0.2"/>
    <row r="701" ht="25.15" customHeight="1" x14ac:dyDescent="0.2"/>
    <row r="702" ht="25.15" customHeight="1" x14ac:dyDescent="0.2"/>
    <row r="703" ht="25.15" customHeight="1" x14ac:dyDescent="0.2"/>
    <row r="704" ht="25.15" customHeight="1" x14ac:dyDescent="0.2"/>
    <row r="705" ht="25.15" customHeight="1" x14ac:dyDescent="0.2"/>
    <row r="706" ht="25.15" customHeight="1" x14ac:dyDescent="0.2"/>
    <row r="707" ht="25.15" customHeight="1" x14ac:dyDescent="0.2"/>
    <row r="708" ht="25.15" customHeight="1" x14ac:dyDescent="0.2"/>
    <row r="709" ht="25.15" customHeight="1" x14ac:dyDescent="0.2"/>
    <row r="710" ht="25.15" customHeight="1" x14ac:dyDescent="0.2"/>
    <row r="711" ht="25.15" customHeight="1" x14ac:dyDescent="0.2"/>
    <row r="712" ht="25.15" customHeight="1" x14ac:dyDescent="0.2"/>
    <row r="713" ht="25.15" customHeight="1" x14ac:dyDescent="0.2"/>
    <row r="714" ht="25.15" customHeight="1" x14ac:dyDescent="0.2"/>
    <row r="715" ht="25.15" customHeight="1" x14ac:dyDescent="0.2"/>
    <row r="716" ht="25.15" customHeight="1" x14ac:dyDescent="0.2"/>
    <row r="717" ht="25.15" customHeight="1" x14ac:dyDescent="0.2"/>
    <row r="718" ht="25.15" customHeight="1" x14ac:dyDescent="0.2"/>
    <row r="719" ht="25.15" customHeight="1" x14ac:dyDescent="0.2"/>
    <row r="720" ht="25.15" customHeight="1" x14ac:dyDescent="0.2"/>
    <row r="721" ht="25.15" customHeight="1" x14ac:dyDescent="0.2"/>
    <row r="722" ht="25.15" customHeight="1" x14ac:dyDescent="0.2"/>
    <row r="723" ht="25.15" customHeight="1" x14ac:dyDescent="0.2"/>
    <row r="724" ht="25.15" customHeight="1" x14ac:dyDescent="0.2"/>
    <row r="725" ht="25.15" customHeight="1" x14ac:dyDescent="0.2"/>
    <row r="726" ht="25.15" customHeight="1" x14ac:dyDescent="0.2"/>
    <row r="727" ht="25.15" customHeight="1" x14ac:dyDescent="0.2"/>
    <row r="728" ht="25.15" customHeight="1" x14ac:dyDescent="0.2"/>
    <row r="729" ht="25.15" customHeight="1" x14ac:dyDescent="0.2"/>
    <row r="730" ht="25.15" customHeight="1" x14ac:dyDescent="0.2"/>
    <row r="731" ht="25.15" customHeight="1" x14ac:dyDescent="0.2"/>
    <row r="732" ht="25.15" customHeight="1" x14ac:dyDescent="0.2"/>
    <row r="733" ht="25.15" customHeight="1" x14ac:dyDescent="0.2"/>
    <row r="734" ht="25.15" customHeight="1" x14ac:dyDescent="0.2"/>
    <row r="735" ht="25.15" customHeight="1" x14ac:dyDescent="0.2"/>
    <row r="736" ht="25.15" customHeight="1" x14ac:dyDescent="0.2"/>
    <row r="737" ht="25.15" customHeight="1" x14ac:dyDescent="0.2"/>
    <row r="738" ht="25.15" customHeight="1" x14ac:dyDescent="0.2"/>
    <row r="739" ht="25.15" customHeight="1" x14ac:dyDescent="0.2"/>
    <row r="740" ht="25.15" customHeight="1" x14ac:dyDescent="0.2"/>
    <row r="741" ht="25.15" customHeight="1" x14ac:dyDescent="0.2"/>
    <row r="742" ht="25.15" customHeight="1" x14ac:dyDescent="0.2"/>
    <row r="743" ht="25.15" customHeight="1" x14ac:dyDescent="0.2"/>
    <row r="744" ht="25.15" customHeight="1" x14ac:dyDescent="0.2"/>
    <row r="745" ht="25.15" customHeight="1" x14ac:dyDescent="0.2"/>
    <row r="746" ht="25.15" customHeight="1" x14ac:dyDescent="0.2"/>
    <row r="747" ht="25.15" customHeight="1" x14ac:dyDescent="0.2"/>
    <row r="748" ht="25.15" customHeight="1" x14ac:dyDescent="0.2"/>
    <row r="749" ht="25.15" customHeight="1" x14ac:dyDescent="0.2"/>
    <row r="750" ht="25.15" customHeight="1" x14ac:dyDescent="0.2"/>
    <row r="751" ht="25.15" customHeight="1" x14ac:dyDescent="0.2"/>
    <row r="752" ht="25.15" customHeight="1" x14ac:dyDescent="0.2"/>
    <row r="753" ht="25.15" customHeight="1" x14ac:dyDescent="0.2"/>
    <row r="754" ht="25.15" customHeight="1" x14ac:dyDescent="0.2"/>
    <row r="755" ht="25.15" customHeight="1" x14ac:dyDescent="0.2"/>
    <row r="756" ht="25.15" customHeight="1" x14ac:dyDescent="0.2"/>
    <row r="757" ht="25.15" customHeight="1" x14ac:dyDescent="0.2"/>
    <row r="758" ht="25.15" customHeight="1" x14ac:dyDescent="0.2"/>
    <row r="759" ht="25.15" customHeight="1" x14ac:dyDescent="0.2"/>
    <row r="760" ht="25.15" customHeight="1" x14ac:dyDescent="0.2"/>
    <row r="761" ht="25.15" customHeight="1" x14ac:dyDescent="0.2"/>
    <row r="762" ht="25.15" customHeight="1" x14ac:dyDescent="0.2"/>
    <row r="763" ht="25.15" customHeight="1" x14ac:dyDescent="0.2"/>
    <row r="764" ht="25.15" customHeight="1" x14ac:dyDescent="0.2"/>
    <row r="765" ht="25.15" customHeight="1" x14ac:dyDescent="0.2"/>
    <row r="766" ht="25.15" customHeight="1" x14ac:dyDescent="0.2"/>
    <row r="767" ht="25.15" customHeight="1" x14ac:dyDescent="0.2"/>
    <row r="768" ht="25.15" customHeight="1" x14ac:dyDescent="0.2"/>
    <row r="769" ht="25.15" customHeight="1" x14ac:dyDescent="0.2"/>
    <row r="770" ht="25.15" customHeight="1" x14ac:dyDescent="0.2"/>
    <row r="771" ht="25.15" customHeight="1" x14ac:dyDescent="0.2"/>
    <row r="772" ht="25.15" customHeight="1" x14ac:dyDescent="0.2"/>
    <row r="773" ht="25.15" customHeight="1" x14ac:dyDescent="0.2"/>
    <row r="774" ht="25.15" customHeight="1" x14ac:dyDescent="0.2"/>
    <row r="775" ht="25.15" customHeight="1" x14ac:dyDescent="0.2"/>
    <row r="776" ht="25.15" customHeight="1" x14ac:dyDescent="0.2"/>
    <row r="777" ht="25.15" customHeight="1" x14ac:dyDescent="0.2"/>
    <row r="778" ht="25.15" customHeight="1" x14ac:dyDescent="0.2"/>
    <row r="779" ht="25.15" customHeight="1" x14ac:dyDescent="0.2"/>
    <row r="780" ht="25.15" customHeight="1" x14ac:dyDescent="0.2"/>
    <row r="781" ht="25.15" customHeight="1" x14ac:dyDescent="0.2"/>
    <row r="782" ht="25.15" customHeight="1" x14ac:dyDescent="0.2"/>
    <row r="783" ht="25.15" customHeight="1" x14ac:dyDescent="0.2"/>
    <row r="784" ht="25.15" customHeight="1" x14ac:dyDescent="0.2"/>
    <row r="785" ht="25.15" customHeight="1" x14ac:dyDescent="0.2"/>
    <row r="786" ht="25.15" customHeight="1" x14ac:dyDescent="0.2"/>
    <row r="787" ht="25.15" customHeight="1" x14ac:dyDescent="0.2"/>
    <row r="788" ht="25.15" customHeight="1" x14ac:dyDescent="0.2"/>
    <row r="789" ht="25.15" customHeight="1" x14ac:dyDescent="0.2"/>
    <row r="790" ht="25.15" customHeight="1" x14ac:dyDescent="0.2"/>
    <row r="791" ht="25.15" customHeight="1" x14ac:dyDescent="0.2"/>
    <row r="792" ht="25.15" customHeight="1" x14ac:dyDescent="0.2"/>
    <row r="793" ht="25.15" customHeight="1" x14ac:dyDescent="0.2"/>
    <row r="794" ht="25.15" customHeight="1" x14ac:dyDescent="0.2"/>
    <row r="795" ht="25.15" customHeight="1" x14ac:dyDescent="0.2"/>
    <row r="796" ht="25.15" customHeight="1" x14ac:dyDescent="0.2"/>
    <row r="797" ht="25.15" customHeight="1" x14ac:dyDescent="0.2"/>
    <row r="798" ht="25.15" customHeight="1" x14ac:dyDescent="0.2"/>
    <row r="799" ht="25.15" customHeight="1" x14ac:dyDescent="0.2"/>
    <row r="800" ht="25.15" customHeight="1" x14ac:dyDescent="0.2"/>
    <row r="801" ht="25.15" customHeight="1" x14ac:dyDescent="0.2"/>
    <row r="802" ht="25.15" customHeight="1" x14ac:dyDescent="0.2"/>
    <row r="803" ht="25.15" customHeight="1" x14ac:dyDescent="0.2"/>
    <row r="804" ht="25.15" customHeight="1" x14ac:dyDescent="0.2"/>
    <row r="805" ht="25.15" customHeight="1" x14ac:dyDescent="0.2"/>
    <row r="806" ht="25.15" customHeight="1" x14ac:dyDescent="0.2"/>
    <row r="807" ht="25.15" customHeight="1" x14ac:dyDescent="0.2"/>
    <row r="808" ht="25.15" customHeight="1" x14ac:dyDescent="0.2"/>
    <row r="809" ht="25.15" customHeight="1" x14ac:dyDescent="0.2"/>
    <row r="810" ht="25.15" customHeight="1" x14ac:dyDescent="0.2"/>
    <row r="811" ht="25.15" customHeight="1" x14ac:dyDescent="0.2"/>
    <row r="812" ht="25.15" customHeight="1" x14ac:dyDescent="0.2"/>
    <row r="813" ht="25.15" customHeight="1" x14ac:dyDescent="0.2"/>
    <row r="814" ht="25.15" customHeight="1" x14ac:dyDescent="0.2"/>
    <row r="815" ht="25.15" customHeight="1" x14ac:dyDescent="0.2"/>
    <row r="816" ht="25.15" customHeight="1" x14ac:dyDescent="0.2"/>
    <row r="817" ht="25.15" customHeight="1" x14ac:dyDescent="0.2"/>
    <row r="818" ht="25.15" customHeight="1" x14ac:dyDescent="0.2"/>
    <row r="819" ht="25.15" customHeight="1" x14ac:dyDescent="0.2"/>
    <row r="820" ht="25.15" customHeight="1" x14ac:dyDescent="0.2"/>
    <row r="821" ht="25.15" customHeight="1" x14ac:dyDescent="0.2"/>
    <row r="822" ht="25.15" customHeight="1" x14ac:dyDescent="0.2"/>
    <row r="823" ht="25.15" customHeight="1" x14ac:dyDescent="0.2"/>
    <row r="824" ht="25.15" customHeight="1" x14ac:dyDescent="0.2"/>
    <row r="825" ht="25.15" customHeight="1" x14ac:dyDescent="0.2"/>
    <row r="826" ht="25.15" customHeight="1" x14ac:dyDescent="0.2"/>
    <row r="827" ht="25.15" customHeight="1" x14ac:dyDescent="0.2"/>
    <row r="828" ht="25.15" customHeight="1" x14ac:dyDescent="0.2"/>
    <row r="829" ht="25.15" customHeight="1" x14ac:dyDescent="0.2"/>
    <row r="830" ht="25.15" customHeight="1" x14ac:dyDescent="0.2"/>
    <row r="831" ht="25.15" customHeight="1" x14ac:dyDescent="0.2"/>
    <row r="832" ht="25.15" customHeight="1" x14ac:dyDescent="0.2"/>
    <row r="833" ht="25.15" customHeight="1" x14ac:dyDescent="0.2"/>
    <row r="834" ht="25.15" customHeight="1" x14ac:dyDescent="0.2"/>
    <row r="835" ht="25.15" customHeight="1" x14ac:dyDescent="0.2"/>
    <row r="836" ht="25.15" customHeight="1" x14ac:dyDescent="0.2"/>
    <row r="837" ht="25.15" customHeight="1" x14ac:dyDescent="0.2"/>
    <row r="838" ht="25.15" customHeight="1" x14ac:dyDescent="0.2"/>
    <row r="839" ht="25.15" customHeight="1" x14ac:dyDescent="0.2"/>
    <row r="840" ht="25.15" customHeight="1" x14ac:dyDescent="0.2"/>
    <row r="841" ht="25.15" customHeight="1" x14ac:dyDescent="0.2"/>
    <row r="842" ht="25.15" customHeight="1" x14ac:dyDescent="0.2"/>
    <row r="843" ht="25.15" customHeight="1" x14ac:dyDescent="0.2"/>
    <row r="844" ht="25.15" customHeight="1" x14ac:dyDescent="0.2"/>
    <row r="845" ht="25.15" customHeight="1" x14ac:dyDescent="0.2"/>
    <row r="846" ht="25.15" customHeight="1" x14ac:dyDescent="0.2"/>
    <row r="847" ht="25.15" customHeight="1" x14ac:dyDescent="0.2"/>
    <row r="848" ht="25.15" customHeight="1" x14ac:dyDescent="0.2"/>
    <row r="849" ht="25.15" customHeight="1" x14ac:dyDescent="0.2"/>
    <row r="850" ht="25.15" customHeight="1" x14ac:dyDescent="0.2"/>
    <row r="851" ht="25.15" customHeight="1" x14ac:dyDescent="0.2"/>
    <row r="852" ht="25.15" customHeight="1" x14ac:dyDescent="0.2"/>
  </sheetData>
  <autoFilter ref="A1:K182" xr:uid="{00000000-0009-0000-0000-00000B000000}"/>
  <pageMargins left="0.7" right="0.7" top="0.75" bottom="0.75" header="0.3" footer="0.3"/>
  <pageSetup scale="40" fitToHeight="4" orientation="portrait" r:id="rId1"/>
  <headerFooter>
    <oddHeader>&amp;LBTL 4Q2014 Report&amp;ROperator Daily Log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99149E38F542049841F2C2FD225BD66" ma:contentTypeVersion="19" ma:contentTypeDescription="Create a new document." ma:contentTypeScope="" ma:versionID="e626a6dfe43233f6cbddd9e79a06e84e">
  <xsd:schema xmlns:xsd="http://www.w3.org/2001/XMLSchema" xmlns:xs="http://www.w3.org/2001/XMLSchema" xmlns:p="http://schemas.microsoft.com/office/2006/metadata/properties" xmlns:ns1="http://schemas.microsoft.com/sharepoint/v3" xmlns:ns2="73c43ca7-694d-4fbf-9414-d31a55fb5a10" xmlns:ns3="caf1eed3-07c6-499f-8db9-69a834dd516c" targetNamespace="http://schemas.microsoft.com/office/2006/metadata/properties" ma:root="true" ma:fieldsID="07ba1ff95a14a4fe515df01e2b502105" ns1:_="" ns2:_="" ns3:_="">
    <xsd:import namespace="http://schemas.microsoft.com/sharepoint/v3"/>
    <xsd:import namespace="73c43ca7-694d-4fbf-9414-d31a55fb5a10"/>
    <xsd:import namespace="caf1eed3-07c6-499f-8db9-69a834dd516c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1:_ip_UnifiedCompliancePolicyProperties" minOccurs="0"/>
                <xsd:element ref="ns1:_ip_UnifiedCompliancePolicyUIAction" minOccurs="0"/>
                <xsd:element ref="ns3:lcf76f155ced4ddcb4097134ff3c332f" minOccurs="0"/>
                <xsd:element ref="ns2:TaxCatchAll" minOccurs="0"/>
                <xsd:element ref="ns3:MediaLengthInSecond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9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0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c43ca7-694d-4fbf-9414-d31a55fb5a1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b038d1cd-18be-4152-a94e-cea07494600b}" ma:internalName="TaxCatchAll" ma:showField="CatchAllData" ma:web="73c43ca7-694d-4fbf-9414-d31a55fb5a1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f1eed3-07c6-499f-8db9-69a834dd516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8c656fd9-e297-4b42-97a1-86240ee2967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3c43ca7-694d-4fbf-9414-d31a55fb5a10" xsi:nil="true"/>
    <lcf76f155ced4ddcb4097134ff3c332f xmlns="caf1eed3-07c6-499f-8db9-69a834dd516c">
      <Terms xmlns="http://schemas.microsoft.com/office/infopath/2007/PartnerControls"/>
    </lcf76f155ced4ddcb4097134ff3c332f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D78B570-671B-4302-B9C8-25B0D9BA9D2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73c43ca7-694d-4fbf-9414-d31a55fb5a10"/>
    <ds:schemaRef ds:uri="caf1eed3-07c6-499f-8db9-69a834dd516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B044E4A-AAEA-459D-87FD-84707C2F70D4}">
  <ds:schemaRefs>
    <ds:schemaRef ds:uri="http://purl.org/dc/elements/1.1/"/>
    <ds:schemaRef ds:uri="http://schemas.microsoft.com/office/2006/documentManagement/types"/>
    <ds:schemaRef ds:uri="http://purl.org/dc/dcmitype/"/>
    <ds:schemaRef ds:uri="http://www.w3.org/XML/1998/namespace"/>
    <ds:schemaRef ds:uri="http://purl.org/dc/terms/"/>
    <ds:schemaRef ds:uri="73c43ca7-694d-4fbf-9414-d31a55fb5a10"/>
    <ds:schemaRef ds:uri="http://schemas.openxmlformats.org/package/2006/metadata/core-properties"/>
    <ds:schemaRef ds:uri="http://schemas.microsoft.com/sharepoint/v3"/>
    <ds:schemaRef ds:uri="http://schemas.microsoft.com/office/infopath/2007/PartnerControls"/>
    <ds:schemaRef ds:uri="caf1eed3-07c6-499f-8db9-69a834dd516c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093B6E96-7FBC-418D-B6CC-C8E300CC20B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5</vt:i4>
      </vt:variant>
      <vt:variant>
        <vt:lpstr>Charts</vt:lpstr>
      </vt:variant>
      <vt:variant>
        <vt:i4>7</vt:i4>
      </vt:variant>
      <vt:variant>
        <vt:lpstr>Named Ranges</vt:lpstr>
      </vt:variant>
      <vt:variant>
        <vt:i4>6</vt:i4>
      </vt:variant>
    </vt:vector>
  </HeadingPairs>
  <TitlesOfParts>
    <vt:vector size="18" baseType="lpstr">
      <vt:lpstr>CELLS</vt:lpstr>
      <vt:lpstr>MSD</vt:lpstr>
      <vt:lpstr>BRW</vt:lpstr>
      <vt:lpstr>W.Camp</vt:lpstr>
      <vt:lpstr>DailyLog</vt:lpstr>
      <vt:lpstr>Flow-InfEff</vt:lpstr>
      <vt:lpstr>Lime Usage</vt:lpstr>
      <vt:lpstr>pH</vt:lpstr>
      <vt:lpstr>Flow</vt:lpstr>
      <vt:lpstr>MSDFlow-WL</vt:lpstr>
      <vt:lpstr>WCFlow-WL</vt:lpstr>
      <vt:lpstr>BRW WL</vt:lpstr>
      <vt:lpstr>BRWCount</vt:lpstr>
      <vt:lpstr>CellsCount</vt:lpstr>
      <vt:lpstr>MSDCount</vt:lpstr>
      <vt:lpstr>MSD!Print_Area</vt:lpstr>
      <vt:lpstr>DailyLog!Print_Titles</vt:lpstr>
      <vt:lpstr>WCCount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Jill Bedessem</dc:creator>
  <cp:lastModifiedBy>Juskiewicz, Scott</cp:lastModifiedBy>
  <cp:lastPrinted>2022-08-22T19:28:02Z</cp:lastPrinted>
  <dcterms:created xsi:type="dcterms:W3CDTF">2012-11-02T20:11:57Z</dcterms:created>
  <dcterms:modified xsi:type="dcterms:W3CDTF">2023-01-19T22:26:15Z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0x010100E99149E38F542049841F2C2FD225BD66</vt:lpwstr>
  </property>
</Properties>
</file>